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0" windowWidth="9840" windowHeight="11625" activeTab="0"/>
  </bookViews>
  <sheets>
    <sheet name="3 вариант" sheetId="1" r:id="rId1"/>
  </sheets>
  <definedNames/>
  <calcPr fullCalcOnLoad="1"/>
</workbook>
</file>

<file path=xl/sharedStrings.xml><?xml version="1.0" encoding="utf-8"?>
<sst xmlns="http://schemas.openxmlformats.org/spreadsheetml/2006/main" count="1025" uniqueCount="189">
  <si>
    <t>(тыс.рублей)</t>
  </si>
  <si>
    <t>Наименование</t>
  </si>
  <si>
    <t>1</t>
  </si>
  <si>
    <t>2</t>
  </si>
  <si>
    <t>3</t>
  </si>
  <si>
    <t>4</t>
  </si>
  <si>
    <t>5</t>
  </si>
  <si>
    <t>6</t>
  </si>
  <si>
    <t/>
  </si>
  <si>
    <t>ОБЩЕГОСУДАРСТВЕННЫЕ ВОПРОСЫ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</si>
  <si>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</si>
  <si>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</si>
  <si>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государственных (муниципальных) нужд</t>
  </si>
  <si>
    <t>200</t>
  </si>
  <si>
    <t>99 0 0000</t>
  </si>
  <si>
    <t>Иные бюджетные ассигнования</t>
  </si>
  <si>
    <t>800</t>
  </si>
  <si>
    <t>Другие общегосударственные вопросы</t>
  </si>
  <si>
    <t>0113</t>
  </si>
  <si>
    <t>Социальное обеспечение и иные выплаты населению</t>
  </si>
  <si>
    <t>300</t>
  </si>
  <si>
    <t>Межбюджетные трансферты</t>
  </si>
  <si>
    <t>500</t>
  </si>
  <si>
    <t>ОБРАЗОВАНИЕ</t>
  </si>
  <si>
    <t>Функционирование высшего должностного лица субъекта Российской 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</si>
  <si>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</si>
  <si>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НАЦИОНАЛЬНАЯ ОБОРОНА</t>
  </si>
  <si>
    <t>СОЦИАЛЬНАЯ ПОЛИТИКА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</si>
  <si>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</si>
  <si>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</si>
  <si>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</si>
  <si>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Обеспечение пожарной безопасности</t>
  </si>
  <si>
    <t>НАЦИОНАЛЬНАЯ ЭКОНОМИКА</t>
  </si>
  <si>
    <t>Другие вопросы в области национальной экономики</t>
  </si>
  <si>
    <t>0412</t>
  </si>
  <si>
    <t>ЖИЛИЩНО-КОММУНАЛЬНОЕ ХОЗЯЙСТВО</t>
  </si>
  <si>
    <t>Жилищное хозяйство</t>
  </si>
  <si>
    <t>0501</t>
  </si>
  <si>
    <t>Коммунальное хозяйство</t>
  </si>
  <si>
    <t>КУЛЬТУРА, КИНЕМАТОГРАФИЯ</t>
  </si>
  <si>
    <t>Культура</t>
  </si>
  <si>
    <t>ФИЗИЧЕСКАЯ КУЛЬТУРА И СПОРТ</t>
  </si>
  <si>
    <t>Массовый спорт</t>
  </si>
  <si>
    <t>Пенсионное обеспечение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</si>
  <si>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</si>
  <si>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</si>
  <si>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Мобилизационная и вневойсковая подготовка</t>
  </si>
  <si>
    <t>Дорожное хозяйство (дорожные фонды)</t>
  </si>
  <si>
    <t>Обеспечение проведения выборов и референдумов</t>
  </si>
  <si>
    <t>Субвенции на организационное обеспечение деятельности территориальных административных комиссий</t>
  </si>
  <si>
    <t>Субвенции на осуществление первичного воинского учета на территориях, где отсутствуют военные комиссариаты</t>
  </si>
  <si>
    <t>ИТОГО:</t>
  </si>
  <si>
    <t>Благоустройство</t>
  </si>
  <si>
    <t>1101</t>
  </si>
  <si>
    <t>Проведение выборов в представительные органы муниципального образования</t>
  </si>
  <si>
    <t>Проведение выборов главы муниципального образования</t>
  </si>
  <si>
    <t>Ведомственная целевая программа "Развитие физической культуры и спорта"</t>
  </si>
  <si>
    <t>Ведомственная целевая программа "Молодёжная политика"</t>
  </si>
  <si>
    <t>99 0 2033</t>
  </si>
  <si>
    <t>Обеспечение приватизации, оценка недвижимости, признание прав и регулирование отношений по государственной и муниципальной собственности</t>
  </si>
  <si>
    <t>55 0 0000</t>
  </si>
  <si>
    <t>Резервные фонды местных администраций</t>
  </si>
  <si>
    <t>Ведомственная целевая программа "Коммунальное хозяйство"</t>
  </si>
  <si>
    <t>Ведомственная целевая программа "Обеспечение безопасности населения "</t>
  </si>
  <si>
    <t>Уплата налогов и сборов органами местного самоуправления и казёнными учреждениями</t>
  </si>
  <si>
    <t>Высшее должностное лицо органа местного самоуправления</t>
  </si>
  <si>
    <t>99 0 8032</t>
  </si>
  <si>
    <t>55 0  8014</t>
  </si>
  <si>
    <t>55 0 8014</t>
  </si>
  <si>
    <t>Мероприятия по уличному освещению</t>
  </si>
  <si>
    <t>Прочие мероприятия по благоустройству</t>
  </si>
  <si>
    <t>Сельское хозяйство и рыболовство</t>
  </si>
  <si>
    <t>Мероприятия по организации и содержанию мест захоронения</t>
  </si>
  <si>
    <t>Администрация Новобытовского сельского поселения</t>
  </si>
  <si>
    <t>Мероприятия в области сельскохозяйственного производства</t>
  </si>
  <si>
    <t>к решению Совета депутатов</t>
  </si>
  <si>
    <t xml:space="preserve">Новобытовского сельского поселения "О бюджете </t>
  </si>
  <si>
    <t>Раздел</t>
  </si>
  <si>
    <t>01</t>
  </si>
  <si>
    <t>02</t>
  </si>
  <si>
    <t>04</t>
  </si>
  <si>
    <t>05</t>
  </si>
  <si>
    <t>07</t>
  </si>
  <si>
    <t>08</t>
  </si>
  <si>
    <t>11</t>
  </si>
  <si>
    <t>00</t>
  </si>
  <si>
    <t>06</t>
  </si>
  <si>
    <t>13</t>
  </si>
  <si>
    <t>03</t>
  </si>
  <si>
    <t>10</t>
  </si>
  <si>
    <t>09</t>
  </si>
  <si>
    <t>12</t>
  </si>
  <si>
    <t>Расходы на обеспечение деятельности (оказание услуг) казенных учреждений</t>
  </si>
  <si>
    <t>Расходы на обеспечение деятельности (оказание услуг) казенных учреждений (Библиотеки)</t>
  </si>
  <si>
    <t>Прочие выплаты бюджета Николаевского муниципального района, городского и сельских поселений</t>
  </si>
  <si>
    <t>Условно утвержденные расходы</t>
  </si>
  <si>
    <t xml:space="preserve">Непрограммные расходы органов местного самоуправления и казенных учреждений </t>
  </si>
  <si>
    <t>Обеспечение деятельности органов местного самоуправления</t>
  </si>
  <si>
    <t>Ремонт и содержание дорог общего пользования</t>
  </si>
  <si>
    <t>Мероприятия по молодежной политике</t>
  </si>
  <si>
    <t>Мероприятия по физической культуре и спорту</t>
  </si>
  <si>
    <t>Мероприятия по пожарной безопасности и защите населения</t>
  </si>
  <si>
    <t>Мероприятия по коммунальному хозяйству</t>
  </si>
  <si>
    <t>Субсидии на обводнение и питьевое водоснабжение городских и сельских поселений Волгоградской области</t>
  </si>
  <si>
    <t>99 0 7054</t>
  </si>
  <si>
    <t>Комплектование книжных фондов библиотек</t>
  </si>
  <si>
    <t xml:space="preserve">Подраздел </t>
  </si>
  <si>
    <t>Мероприятия по земельному контролю городского и сельских поселений</t>
  </si>
  <si>
    <t>90 0 00 00000</t>
  </si>
  <si>
    <t>90 0 00 00030</t>
  </si>
  <si>
    <t>90 0 00 00010</t>
  </si>
  <si>
    <t>99 0 00 20010</t>
  </si>
  <si>
    <t>99 0 00 00000</t>
  </si>
  <si>
    <t>90 0 00 70010</t>
  </si>
  <si>
    <t>90 0 00 80140</t>
  </si>
  <si>
    <t>99 0 00 80070</t>
  </si>
  <si>
    <t>99 0 00 80990</t>
  </si>
  <si>
    <t>99 0 00 89990</t>
  </si>
  <si>
    <t>99 0 00 51180</t>
  </si>
  <si>
    <t>99 0 00 20610</t>
  </si>
  <si>
    <t>50 0 00 00000</t>
  </si>
  <si>
    <t>50 0 00 20550</t>
  </si>
  <si>
    <t>99 0 00 20550</t>
  </si>
  <si>
    <t>99 0 00 80320</t>
  </si>
  <si>
    <t>53 0 00 00000</t>
  </si>
  <si>
    <t>53 0 00 20010</t>
  </si>
  <si>
    <t>53 0 00 20030</t>
  </si>
  <si>
    <t>53 0 00 20040</t>
  </si>
  <si>
    <t>99 0 00 20030</t>
  </si>
  <si>
    <t>99 0 00 20040</t>
  </si>
  <si>
    <t>99 0 00 80140</t>
  </si>
  <si>
    <t>52 0 00 00000</t>
  </si>
  <si>
    <t>52 0 00 22070</t>
  </si>
  <si>
    <t>99 0 00 22070</t>
  </si>
  <si>
    <t>99 0 00 00590</t>
  </si>
  <si>
    <t>99 0 00 01590</t>
  </si>
  <si>
    <t>55 0 00 00000</t>
  </si>
  <si>
    <t>55 0 00 22090</t>
  </si>
  <si>
    <t>Мероприятия по землеустройству и землепользованию городского и сельских поселений</t>
  </si>
  <si>
    <t>54 0 00 00000</t>
  </si>
  <si>
    <t>54 0 00 20610</t>
  </si>
  <si>
    <t>99 0 00 20050</t>
  </si>
  <si>
    <t>99 0 00 80330</t>
  </si>
  <si>
    <t>56 0 00 00000</t>
  </si>
  <si>
    <t>56 0 00 20620</t>
  </si>
  <si>
    <t>99 0 00 20620</t>
  </si>
  <si>
    <t>99 0 00 51440</t>
  </si>
  <si>
    <t xml:space="preserve">Целевая  статья  </t>
  </si>
  <si>
    <t>Группа вида расходов</t>
  </si>
  <si>
    <t xml:space="preserve">Утверждено </t>
  </si>
  <si>
    <t>изменения</t>
  </si>
  <si>
    <t>с учетом изменений</t>
  </si>
  <si>
    <t>Ведомство</t>
  </si>
  <si>
    <t>958</t>
  </si>
  <si>
    <t>7</t>
  </si>
  <si>
    <t>Ведомственная целевая программа "Сфера культуры"</t>
  </si>
  <si>
    <t>51 0 00 00000</t>
  </si>
  <si>
    <t>51 0 00 00590</t>
  </si>
  <si>
    <t>51 0 00 01590</t>
  </si>
  <si>
    <t xml:space="preserve">Непрограммные направления деятельности органов местного самоуправления </t>
  </si>
  <si>
    <t>Доплаты к пенсиям государственных служащих субъекта Российской Федерации и муниципальных служащих</t>
  </si>
  <si>
    <t>99 0 00 10010</t>
  </si>
  <si>
    <t xml:space="preserve">Приложение 8                                                                  </t>
  </si>
  <si>
    <t>Сумма</t>
  </si>
  <si>
    <t>Субсидия на обеспечение сбалансированности местных бюджетов бюджетам муниципальных образований Николаевского муниципального района</t>
  </si>
  <si>
    <t>90 0 00 71150</t>
  </si>
  <si>
    <t>99 0 00 71150</t>
  </si>
  <si>
    <t>Субсидия на обеспечение сбалансированности местных бюджетов бюджетам муниципальных образований Николаевского муниципального района (средства бюджета района)</t>
  </si>
  <si>
    <t>99 0 00 S1150</t>
  </si>
  <si>
    <t>Новобытовского сельского поселения на 2019 год</t>
  </si>
  <si>
    <t>и на плановый период 2020 и 2021 годов</t>
  </si>
  <si>
    <t>Распределение бюджетных ассигнований по разделам, подразделам, целевым статьям и группам видов  расходов  бюджета в составе ведомственной структуры расходов бюджета Новобытовского сельского поселения на  2019 год</t>
  </si>
  <si>
    <t>99 0 00 00100</t>
  </si>
  <si>
    <t>99 0 00 00110</t>
  </si>
  <si>
    <t>Ведомственная целевая программма "Развитие благоустройства Новобытовского сельского поселения на 2019 год"</t>
  </si>
  <si>
    <t>Ведомственная целевая программа "Дорожное хозяйство Новобытовского сельского поселения на 2019 год"</t>
  </si>
  <si>
    <t>Расходы по переданным полномочиям Николаевского муниципального района в части организации ритуальных услуг и содержания мест захоронения</t>
  </si>
  <si>
    <t>53 0 00 80100</t>
  </si>
  <si>
    <t>53 0 00 80140</t>
  </si>
  <si>
    <t>Закупка товаров, работ и услуг для обеспечения государственных (муниципальных) нужд</t>
  </si>
  <si>
    <t>Молодежная политика</t>
  </si>
  <si>
    <t>Формирование современной городской среды (средства местного бюджета)</t>
  </si>
  <si>
    <t>53 0 00 S1381</t>
  </si>
  <si>
    <t xml:space="preserve">от 15.04.2019г. № 178/117   </t>
  </si>
  <si>
    <t>53 0 F2 S1380</t>
  </si>
  <si>
    <t>Формирование современной городской среды</t>
  </si>
  <si>
    <t>53 0 F2 S1381</t>
  </si>
  <si>
    <t>Муниципальная программма "Благоустройство территории  Новобытовского сельского поселения Николаевского муниципального района Волгоградской области на 2019 год"</t>
  </si>
  <si>
    <t>53 0 F2 S0000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</si>
</sst>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  <numFmt numFmtId="171" formatCode="000000"/>
  </numFmts>
  <fonts count="47">
    <font>
      <sz val="10"/>
      <name val="Arial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sz val="14"/>
      <color rgb="FFFF0000"/>
      <name val="Times New Roman"/>
      <family val="1"/>
    </font>
    <font>
      <b/>
      <sz val="14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right" vertical="top"/>
    </xf>
    <xf numFmtId="49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/>
    </xf>
    <xf numFmtId="49" fontId="4" fillId="0" borderId="10" xfId="0" applyNumberFormat="1" applyFont="1" applyBorder="1" applyAlignment="1">
      <alignment horizontal="center"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right" vertical="top"/>
    </xf>
    <xf numFmtId="49" fontId="4" fillId="0" borderId="10" xfId="0" applyNumberFormat="1" applyFont="1" applyFill="1" applyBorder="1" applyAlignment="1">
      <alignment horizontal="left" vertical="top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49" fontId="5" fillId="0" borderId="10" xfId="0" applyNumberFormat="1" applyFont="1" applyFill="1" applyBorder="1" applyAlignment="1">
      <alignment horizontal="center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0" fontId="2" fillId="0" borderId="10" xfId="0" applyNumberFormat="1" applyFont="1" applyFill="1" applyBorder="1" applyAlignment="1">
      <alignment horizontal="right" vertical="top"/>
    </xf>
    <xf numFmtId="0" fontId="3" fillId="0" borderId="12" xfId="0" applyNumberFormat="1" applyFont="1" applyFill="1" applyBorder="1" applyAlignment="1">
      <alignment horizontal="right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3" fillId="0" borderId="10" xfId="0" applyNumberFormat="1" applyFont="1" applyFill="1" applyBorder="1" applyAlignment="1">
      <alignment horizontal="right" vertical="top"/>
    </xf>
    <xf numFmtId="0" fontId="3" fillId="0" borderId="10" xfId="0" applyNumberFormat="1" applyFont="1" applyFill="1" applyBorder="1" applyAlignment="1">
      <alignment vertical="top" wrapText="1"/>
    </xf>
    <xf numFmtId="164" fontId="4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0" fontId="2" fillId="0" borderId="11" xfId="0" applyNumberFormat="1" applyFont="1" applyFill="1" applyBorder="1" applyAlignment="1">
      <alignment horizontal="right" vertical="top"/>
    </xf>
    <xf numFmtId="0" fontId="3" fillId="0" borderId="11" xfId="0" applyNumberFormat="1" applyFont="1" applyFill="1" applyBorder="1" applyAlignment="1">
      <alignment horizontal="right" vertical="top"/>
    </xf>
    <xf numFmtId="49" fontId="4" fillId="0" borderId="10" xfId="0" applyNumberFormat="1" applyFont="1" applyFill="1" applyBorder="1" applyAlignment="1">
      <alignment horizontal="left" vertical="top"/>
    </xf>
    <xf numFmtId="0" fontId="3" fillId="0" borderId="10" xfId="0" applyNumberFormat="1" applyFont="1" applyBorder="1" applyAlignment="1">
      <alignment horizontal="right" vertical="top" wrapText="1"/>
    </xf>
    <xf numFmtId="0" fontId="3" fillId="0" borderId="10" xfId="0" applyNumberFormat="1" applyFont="1" applyFill="1" applyBorder="1" applyAlignment="1">
      <alignment horizontal="right" vertical="top" wrapText="1"/>
    </xf>
    <xf numFmtId="0" fontId="2" fillId="0" borderId="10" xfId="0" applyNumberFormat="1" applyFont="1" applyFill="1" applyBorder="1" applyAlignment="1">
      <alignment horizontal="right" vertical="top" wrapText="1"/>
    </xf>
    <xf numFmtId="49" fontId="43" fillId="0" borderId="10" xfId="0" applyNumberFormat="1" applyFont="1" applyFill="1" applyBorder="1" applyAlignment="1">
      <alignment horizontal="left" vertical="top" wrapText="1"/>
    </xf>
    <xf numFmtId="49" fontId="44" fillId="0" borderId="10" xfId="0" applyNumberFormat="1" applyFont="1" applyFill="1" applyBorder="1" applyAlignment="1">
      <alignment horizontal="left" vertical="top" wrapText="1"/>
    </xf>
    <xf numFmtId="49" fontId="43" fillId="0" borderId="10" xfId="0" applyNumberFormat="1" applyFont="1" applyFill="1" applyBorder="1" applyAlignment="1">
      <alignment horizontal="center" vertical="top" wrapText="1"/>
    </xf>
    <xf numFmtId="0" fontId="45" fillId="0" borderId="10" xfId="0" applyNumberFormat="1" applyFont="1" applyFill="1" applyBorder="1" applyAlignment="1">
      <alignment horizontal="right" vertical="top"/>
    </xf>
    <xf numFmtId="49" fontId="44" fillId="0" borderId="10" xfId="0" applyNumberFormat="1" applyFont="1" applyFill="1" applyBorder="1" applyAlignment="1">
      <alignment horizontal="center" vertical="top" wrapText="1"/>
    </xf>
    <xf numFmtId="0" fontId="46" fillId="0" borderId="12" xfId="0" applyNumberFormat="1" applyFont="1" applyFill="1" applyBorder="1" applyAlignment="1">
      <alignment horizontal="right" vertical="top" wrapText="1"/>
    </xf>
    <xf numFmtId="0" fontId="46" fillId="0" borderId="10" xfId="0" applyNumberFormat="1" applyFont="1" applyFill="1" applyBorder="1" applyAlignment="1">
      <alignment horizontal="right" vertical="top" wrapText="1"/>
    </xf>
    <xf numFmtId="49" fontId="4" fillId="0" borderId="13" xfId="0" applyNumberFormat="1" applyFont="1" applyFill="1" applyBorder="1" applyAlignment="1">
      <alignment horizontal="center" vertical="top" wrapText="1"/>
    </xf>
    <xf numFmtId="49" fontId="5" fillId="0" borderId="13" xfId="0" applyNumberFormat="1" applyFont="1" applyFill="1" applyBorder="1" applyAlignment="1">
      <alignment horizontal="center" vertical="top" wrapText="1"/>
    </xf>
    <xf numFmtId="164" fontId="4" fillId="0" borderId="12" xfId="0" applyNumberFormat="1" applyFont="1" applyBorder="1" applyAlignment="1">
      <alignment horizontal="center" vertical="center" wrapText="1"/>
    </xf>
    <xf numFmtId="164" fontId="4" fillId="0" borderId="14" xfId="0" applyNumberFormat="1" applyFont="1" applyBorder="1" applyAlignment="1">
      <alignment horizontal="center" vertical="center" wrapText="1"/>
    </xf>
    <xf numFmtId="164" fontId="4" fillId="0" borderId="13" xfId="0" applyNumberFormat="1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164" fontId="4" fillId="0" borderId="15" xfId="0" applyNumberFormat="1" applyFont="1" applyBorder="1" applyAlignment="1">
      <alignment horizontal="center" vertical="center" textRotation="90" wrapText="1"/>
    </xf>
    <xf numFmtId="164" fontId="4" fillId="0" borderId="11" xfId="0" applyNumberFormat="1" applyFont="1" applyBorder="1" applyAlignment="1">
      <alignment horizontal="center" vertical="center" textRotation="90" wrapText="1"/>
    </xf>
    <xf numFmtId="49" fontId="4" fillId="0" borderId="15" xfId="0" applyNumberFormat="1" applyFont="1" applyBorder="1" applyAlignment="1">
      <alignment horizontal="center" vertical="center" textRotation="90" wrapText="1"/>
    </xf>
    <xf numFmtId="49" fontId="4" fillId="0" borderId="11" xfId="0" applyNumberFormat="1" applyFont="1" applyBorder="1" applyAlignment="1">
      <alignment horizontal="center" vertical="center" textRotation="90" wrapText="1"/>
    </xf>
    <xf numFmtId="164" fontId="5" fillId="0" borderId="16" xfId="0" applyNumberFormat="1" applyFont="1" applyBorder="1" applyAlignment="1">
      <alignment horizontal="right" vertical="center" wrapText="1"/>
    </xf>
    <xf numFmtId="49" fontId="4" fillId="0" borderId="0" xfId="0" applyNumberFormat="1" applyFont="1" applyBorder="1" applyAlignment="1">
      <alignment horizontal="right" vertical="top" wrapText="1"/>
    </xf>
    <xf numFmtId="49" fontId="5" fillId="0" borderId="0" xfId="0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 horizontal="right" vertical="top"/>
    </xf>
    <xf numFmtId="0" fontId="5" fillId="0" borderId="0" xfId="0" applyFont="1" applyFill="1" applyBorder="1" applyAlignment="1">
      <alignment horizontal="right" vertical="top"/>
    </xf>
    <xf numFmtId="164" fontId="3" fillId="0" borderId="0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2"/>
  <sheetViews>
    <sheetView tabSelected="1" zoomScale="80" zoomScaleNormal="80" zoomScalePageLayoutView="0" workbookViewId="0" topLeftCell="A172">
      <selection activeCell="I123" sqref="I123"/>
    </sheetView>
  </sheetViews>
  <sheetFormatPr defaultColWidth="9.140625" defaultRowHeight="12.75" outlineLevelRow="4"/>
  <cols>
    <col min="1" max="1" width="57.00390625" style="1" customWidth="1"/>
    <col min="2" max="2" width="4.8515625" style="1" customWidth="1"/>
    <col min="3" max="3" width="3.8515625" style="2" customWidth="1"/>
    <col min="4" max="4" width="3.421875" style="2" customWidth="1"/>
    <col min="5" max="5" width="15.140625" style="2" customWidth="1"/>
    <col min="6" max="6" width="4.8515625" style="2" customWidth="1"/>
    <col min="7" max="7" width="11.00390625" style="2" customWidth="1"/>
    <col min="8" max="8" width="11.7109375" style="4" customWidth="1"/>
    <col min="9" max="9" width="10.00390625" style="4" customWidth="1"/>
    <col min="10" max="16384" width="9.140625" style="4" customWidth="1"/>
  </cols>
  <sheetData>
    <row r="1" spans="1:10" ht="15.75" customHeight="1">
      <c r="A1" s="48" t="s">
        <v>162</v>
      </c>
      <c r="B1" s="48"/>
      <c r="C1" s="48"/>
      <c r="D1" s="48"/>
      <c r="E1" s="48"/>
      <c r="F1" s="48"/>
      <c r="G1" s="48"/>
      <c r="H1" s="48"/>
      <c r="I1" s="48"/>
      <c r="J1" s="3"/>
    </row>
    <row r="2" spans="1:10" ht="18" customHeight="1">
      <c r="A2" s="49" t="s">
        <v>75</v>
      </c>
      <c r="B2" s="49"/>
      <c r="C2" s="49"/>
      <c r="D2" s="49"/>
      <c r="E2" s="49"/>
      <c r="F2" s="49"/>
      <c r="G2" s="49"/>
      <c r="H2" s="49"/>
      <c r="I2" s="49"/>
      <c r="J2" s="3"/>
    </row>
    <row r="3" spans="1:10" ht="18.75" customHeight="1">
      <c r="A3" s="50" t="s">
        <v>76</v>
      </c>
      <c r="B3" s="50"/>
      <c r="C3" s="50"/>
      <c r="D3" s="50"/>
      <c r="E3" s="50"/>
      <c r="F3" s="50"/>
      <c r="G3" s="50"/>
      <c r="H3" s="50"/>
      <c r="I3" s="50"/>
      <c r="J3" s="3"/>
    </row>
    <row r="4" spans="1:10" ht="19.5" customHeight="1">
      <c r="A4" s="50" t="s">
        <v>169</v>
      </c>
      <c r="B4" s="50"/>
      <c r="C4" s="50"/>
      <c r="D4" s="50"/>
      <c r="E4" s="50"/>
      <c r="F4" s="50"/>
      <c r="G4" s="50"/>
      <c r="H4" s="50"/>
      <c r="I4" s="50"/>
      <c r="J4" s="3"/>
    </row>
    <row r="5" spans="1:10" ht="18" customHeight="1">
      <c r="A5" s="50" t="s">
        <v>170</v>
      </c>
      <c r="B5" s="50"/>
      <c r="C5" s="50"/>
      <c r="D5" s="50"/>
      <c r="E5" s="50"/>
      <c r="F5" s="50"/>
      <c r="G5" s="50"/>
      <c r="H5" s="50"/>
      <c r="I5" s="50"/>
      <c r="J5" s="3"/>
    </row>
    <row r="6" spans="1:10" ht="18.75">
      <c r="A6" s="51" t="s">
        <v>183</v>
      </c>
      <c r="B6" s="51"/>
      <c r="C6" s="51"/>
      <c r="D6" s="51"/>
      <c r="E6" s="51"/>
      <c r="F6" s="51"/>
      <c r="G6" s="51"/>
      <c r="H6" s="51"/>
      <c r="I6" s="51"/>
      <c r="J6" s="3"/>
    </row>
    <row r="7" spans="1:10" ht="55.5" customHeight="1">
      <c r="A7" s="52" t="s">
        <v>171</v>
      </c>
      <c r="B7" s="52"/>
      <c r="C7" s="52"/>
      <c r="D7" s="52"/>
      <c r="E7" s="52"/>
      <c r="F7" s="52"/>
      <c r="G7" s="52"/>
      <c r="H7" s="52"/>
      <c r="I7" s="52"/>
      <c r="J7" s="6"/>
    </row>
    <row r="8" spans="1:10" ht="1.5" customHeight="1" hidden="1">
      <c r="A8" s="6"/>
      <c r="B8" s="6"/>
      <c r="C8" s="6"/>
      <c r="D8" s="6"/>
      <c r="E8" s="6"/>
      <c r="F8" s="6"/>
      <c r="G8" s="6"/>
      <c r="H8" s="6"/>
      <c r="I8" s="6"/>
      <c r="J8" s="6"/>
    </row>
    <row r="9" spans="1:10" ht="18.75" customHeight="1">
      <c r="A9" s="6"/>
      <c r="B9" s="6"/>
      <c r="C9" s="6"/>
      <c r="D9" s="6"/>
      <c r="E9" s="47" t="s">
        <v>0</v>
      </c>
      <c r="F9" s="47"/>
      <c r="G9" s="47"/>
      <c r="H9" s="47"/>
      <c r="I9" s="47"/>
      <c r="J9" s="6"/>
    </row>
    <row r="10" spans="1:9" ht="17.25" customHeight="1">
      <c r="A10" s="41" t="s">
        <v>1</v>
      </c>
      <c r="B10" s="43" t="s">
        <v>152</v>
      </c>
      <c r="C10" s="45" t="s">
        <v>77</v>
      </c>
      <c r="D10" s="45" t="s">
        <v>106</v>
      </c>
      <c r="E10" s="45" t="s">
        <v>147</v>
      </c>
      <c r="F10" s="45" t="s">
        <v>148</v>
      </c>
      <c r="G10" s="38" t="s">
        <v>163</v>
      </c>
      <c r="H10" s="39"/>
      <c r="I10" s="40"/>
    </row>
    <row r="11" spans="1:9" ht="68.25" customHeight="1">
      <c r="A11" s="42"/>
      <c r="B11" s="44"/>
      <c r="C11" s="46"/>
      <c r="D11" s="46"/>
      <c r="E11" s="46"/>
      <c r="F11" s="46"/>
      <c r="G11" s="20" t="s">
        <v>149</v>
      </c>
      <c r="H11" s="20" t="s">
        <v>150</v>
      </c>
      <c r="I11" s="20" t="s">
        <v>151</v>
      </c>
    </row>
    <row r="12" spans="1:9" ht="15.75" customHeight="1">
      <c r="A12" s="7" t="s">
        <v>2</v>
      </c>
      <c r="B12" s="7" t="s">
        <v>3</v>
      </c>
      <c r="C12" s="7" t="s">
        <v>4</v>
      </c>
      <c r="D12" s="7" t="s">
        <v>5</v>
      </c>
      <c r="E12" s="7" t="s">
        <v>6</v>
      </c>
      <c r="F12" s="7" t="s">
        <v>7</v>
      </c>
      <c r="G12" s="8" t="s">
        <v>154</v>
      </c>
      <c r="H12" s="12">
        <v>8</v>
      </c>
      <c r="I12" s="12">
        <v>9</v>
      </c>
    </row>
    <row r="13" spans="1:9" ht="36.75" customHeight="1">
      <c r="A13" s="11" t="s">
        <v>73</v>
      </c>
      <c r="B13" s="5" t="s">
        <v>153</v>
      </c>
      <c r="C13" s="5"/>
      <c r="D13" s="5"/>
      <c r="E13" s="5"/>
      <c r="F13" s="5"/>
      <c r="G13" s="26">
        <f>G192</f>
        <v>8707.800000000001</v>
      </c>
      <c r="H13" s="9">
        <f>H192</f>
        <v>3000</v>
      </c>
      <c r="I13" s="26">
        <f>I192</f>
        <v>11707.800000000001</v>
      </c>
    </row>
    <row r="14" spans="1:9" ht="19.5" customHeight="1" outlineLevel="2">
      <c r="A14" s="10" t="s">
        <v>9</v>
      </c>
      <c r="B14" s="14" t="s">
        <v>153</v>
      </c>
      <c r="C14" s="17" t="s">
        <v>78</v>
      </c>
      <c r="D14" s="17" t="s">
        <v>85</v>
      </c>
      <c r="E14" s="17" t="s">
        <v>8</v>
      </c>
      <c r="F14" s="17" t="s">
        <v>8</v>
      </c>
      <c r="G14" s="27">
        <f>G15+G21+G34+G38+G44+G48</f>
        <v>2215.1</v>
      </c>
      <c r="H14" s="27">
        <f>H15+H21+H34+H38+H44+H48</f>
        <v>0</v>
      </c>
      <c r="I14" s="27">
        <f>I15+I21+I34+I38+I44+I48</f>
        <v>2215.1</v>
      </c>
    </row>
    <row r="15" spans="1:9" ht="45" customHeight="1" outlineLevel="3">
      <c r="A15" s="10" t="s">
        <v>24</v>
      </c>
      <c r="B15" s="14" t="s">
        <v>153</v>
      </c>
      <c r="C15" s="17" t="s">
        <v>78</v>
      </c>
      <c r="D15" s="17" t="s">
        <v>79</v>
      </c>
      <c r="E15" s="17" t="s">
        <v>8</v>
      </c>
      <c r="F15" s="17" t="s">
        <v>8</v>
      </c>
      <c r="G15" s="27">
        <f aca="true" t="shared" si="0" ref="G15:I17">G16</f>
        <v>685</v>
      </c>
      <c r="H15" s="18">
        <f t="shared" si="0"/>
        <v>0</v>
      </c>
      <c r="I15" s="27">
        <f t="shared" si="0"/>
        <v>685</v>
      </c>
    </row>
    <row r="16" spans="1:9" ht="32.25" customHeight="1" outlineLevel="3">
      <c r="A16" s="10" t="s">
        <v>159</v>
      </c>
      <c r="B16" s="14" t="s">
        <v>153</v>
      </c>
      <c r="C16" s="17" t="s">
        <v>78</v>
      </c>
      <c r="D16" s="17" t="s">
        <v>79</v>
      </c>
      <c r="E16" s="17" t="s">
        <v>108</v>
      </c>
      <c r="F16" s="17" t="s">
        <v>8</v>
      </c>
      <c r="G16" s="16">
        <f>G17+G19</f>
        <v>685</v>
      </c>
      <c r="H16" s="16">
        <f>H17+H19</f>
        <v>0</v>
      </c>
      <c r="I16" s="16">
        <f>I17+I19</f>
        <v>685</v>
      </c>
    </row>
    <row r="17" spans="1:9" ht="32.25" customHeight="1" outlineLevel="4">
      <c r="A17" s="10" t="s">
        <v>65</v>
      </c>
      <c r="B17" s="14" t="s">
        <v>153</v>
      </c>
      <c r="C17" s="17" t="s">
        <v>78</v>
      </c>
      <c r="D17" s="17" t="s">
        <v>79</v>
      </c>
      <c r="E17" s="17" t="s">
        <v>109</v>
      </c>
      <c r="F17" s="17" t="s">
        <v>8</v>
      </c>
      <c r="G17" s="27">
        <f t="shared" si="0"/>
        <v>685</v>
      </c>
      <c r="H17" s="18">
        <f t="shared" si="0"/>
        <v>0</v>
      </c>
      <c r="I17" s="27">
        <f t="shared" si="0"/>
        <v>685</v>
      </c>
    </row>
    <row r="18" spans="1:9" ht="80.25" customHeight="1" outlineLevel="4">
      <c r="A18" s="14" t="s">
        <v>10</v>
      </c>
      <c r="B18" s="14" t="s">
        <v>153</v>
      </c>
      <c r="C18" s="13" t="s">
        <v>78</v>
      </c>
      <c r="D18" s="13" t="s">
        <v>79</v>
      </c>
      <c r="E18" s="13" t="s">
        <v>109</v>
      </c>
      <c r="F18" s="13" t="s">
        <v>11</v>
      </c>
      <c r="G18" s="28">
        <v>685</v>
      </c>
      <c r="H18" s="15">
        <f>I18-G18</f>
        <v>0</v>
      </c>
      <c r="I18" s="28">
        <v>685</v>
      </c>
    </row>
    <row r="19" spans="1:9" ht="46.5" customHeight="1" hidden="1" outlineLevel="4">
      <c r="A19" s="10" t="s">
        <v>164</v>
      </c>
      <c r="B19" s="14" t="s">
        <v>153</v>
      </c>
      <c r="C19" s="17" t="s">
        <v>78</v>
      </c>
      <c r="D19" s="17" t="s">
        <v>79</v>
      </c>
      <c r="E19" s="36" t="s">
        <v>165</v>
      </c>
      <c r="F19" s="17" t="s">
        <v>8</v>
      </c>
      <c r="G19" s="28">
        <f>G20</f>
        <v>0</v>
      </c>
      <c r="H19" s="15">
        <f>H20</f>
        <v>0</v>
      </c>
      <c r="I19" s="28">
        <f>I20</f>
        <v>0</v>
      </c>
    </row>
    <row r="20" spans="1:9" ht="80.25" customHeight="1" hidden="1" outlineLevel="4">
      <c r="A20" s="14" t="s">
        <v>10</v>
      </c>
      <c r="B20" s="14" t="s">
        <v>153</v>
      </c>
      <c r="C20" s="13" t="s">
        <v>78</v>
      </c>
      <c r="D20" s="13" t="s">
        <v>79</v>
      </c>
      <c r="E20" s="37" t="s">
        <v>165</v>
      </c>
      <c r="F20" s="13" t="s">
        <v>11</v>
      </c>
      <c r="G20" s="28"/>
      <c r="H20" s="15">
        <f>I20-G20</f>
        <v>0</v>
      </c>
      <c r="I20" s="28"/>
    </row>
    <row r="21" spans="1:9" ht="63" customHeight="1" outlineLevel="4">
      <c r="A21" s="10" t="s">
        <v>25</v>
      </c>
      <c r="B21" s="14" t="s">
        <v>153</v>
      </c>
      <c r="C21" s="17" t="s">
        <v>78</v>
      </c>
      <c r="D21" s="17" t="s">
        <v>80</v>
      </c>
      <c r="E21" s="17" t="s">
        <v>8</v>
      </c>
      <c r="F21" s="17" t="s">
        <v>8</v>
      </c>
      <c r="G21" s="27">
        <f>G22</f>
        <v>1354.7999999999997</v>
      </c>
      <c r="H21" s="18">
        <f>H22</f>
        <v>0</v>
      </c>
      <c r="I21" s="27">
        <f>I22</f>
        <v>1354.7999999999997</v>
      </c>
    </row>
    <row r="22" spans="1:9" ht="32.25" customHeight="1" outlineLevel="4">
      <c r="A22" s="10" t="s">
        <v>159</v>
      </c>
      <c r="B22" s="14" t="s">
        <v>153</v>
      </c>
      <c r="C22" s="17" t="s">
        <v>78</v>
      </c>
      <c r="D22" s="17" t="s">
        <v>80</v>
      </c>
      <c r="E22" s="17" t="s">
        <v>108</v>
      </c>
      <c r="F22" s="17" t="s">
        <v>8</v>
      </c>
      <c r="G22" s="16">
        <f>G23+G28+G30+G32</f>
        <v>1354.7999999999997</v>
      </c>
      <c r="H22" s="16">
        <f>H23+H28+H30+H32</f>
        <v>0</v>
      </c>
      <c r="I22" s="16">
        <f>I23+I28+I30+I32</f>
        <v>1354.7999999999997</v>
      </c>
    </row>
    <row r="23" spans="1:9" ht="30" customHeight="1">
      <c r="A23" s="10" t="s">
        <v>97</v>
      </c>
      <c r="B23" s="14" t="s">
        <v>153</v>
      </c>
      <c r="C23" s="17" t="s">
        <v>78</v>
      </c>
      <c r="D23" s="17" t="s">
        <v>80</v>
      </c>
      <c r="E23" s="17" t="s">
        <v>110</v>
      </c>
      <c r="F23" s="17" t="s">
        <v>8</v>
      </c>
      <c r="G23" s="27">
        <f>G24+G25+G26+G27</f>
        <v>1348.1</v>
      </c>
      <c r="H23" s="18">
        <f>H24+H25+H26+H27</f>
        <v>0</v>
      </c>
      <c r="I23" s="27">
        <f>I24+I25+I26+I27</f>
        <v>1348.1</v>
      </c>
    </row>
    <row r="24" spans="1:9" ht="78.75">
      <c r="A24" s="14" t="s">
        <v>10</v>
      </c>
      <c r="B24" s="14" t="s">
        <v>153</v>
      </c>
      <c r="C24" s="13" t="s">
        <v>78</v>
      </c>
      <c r="D24" s="13" t="s">
        <v>80</v>
      </c>
      <c r="E24" s="13" t="s">
        <v>110</v>
      </c>
      <c r="F24" s="13" t="s">
        <v>11</v>
      </c>
      <c r="G24" s="28">
        <v>1061</v>
      </c>
      <c r="H24" s="15">
        <f>I24-G24</f>
        <v>0</v>
      </c>
      <c r="I24" s="28">
        <v>1061</v>
      </c>
    </row>
    <row r="25" spans="1:9" ht="30.75" customHeight="1">
      <c r="A25" s="14" t="s">
        <v>179</v>
      </c>
      <c r="B25" s="14" t="s">
        <v>153</v>
      </c>
      <c r="C25" s="13" t="s">
        <v>78</v>
      </c>
      <c r="D25" s="13" t="s">
        <v>80</v>
      </c>
      <c r="E25" s="13" t="s">
        <v>110</v>
      </c>
      <c r="F25" s="13" t="s">
        <v>13</v>
      </c>
      <c r="G25" s="28">
        <v>285.1</v>
      </c>
      <c r="H25" s="15">
        <f>I25-G25</f>
        <v>0</v>
      </c>
      <c r="I25" s="28">
        <v>285.1</v>
      </c>
    </row>
    <row r="26" spans="1:9" ht="18.75" hidden="1">
      <c r="A26" s="14" t="s">
        <v>21</v>
      </c>
      <c r="B26" s="14" t="s">
        <v>153</v>
      </c>
      <c r="C26" s="13" t="s">
        <v>78</v>
      </c>
      <c r="D26" s="13" t="s">
        <v>80</v>
      </c>
      <c r="E26" s="13" t="s">
        <v>110</v>
      </c>
      <c r="F26" s="13" t="s">
        <v>22</v>
      </c>
      <c r="G26" s="28"/>
      <c r="H26" s="15">
        <f>I26-G26</f>
        <v>0</v>
      </c>
      <c r="I26" s="28"/>
    </row>
    <row r="27" spans="1:9" ht="18.75">
      <c r="A27" s="14" t="s">
        <v>15</v>
      </c>
      <c r="B27" s="14" t="s">
        <v>153</v>
      </c>
      <c r="C27" s="13" t="s">
        <v>78</v>
      </c>
      <c r="D27" s="13" t="s">
        <v>80</v>
      </c>
      <c r="E27" s="13" t="s">
        <v>110</v>
      </c>
      <c r="F27" s="13" t="s">
        <v>16</v>
      </c>
      <c r="G27" s="28">
        <v>2</v>
      </c>
      <c r="H27" s="15">
        <f>I27-G27</f>
        <v>0</v>
      </c>
      <c r="I27" s="28">
        <v>2</v>
      </c>
    </row>
    <row r="28" spans="1:9" ht="47.25">
      <c r="A28" s="10" t="s">
        <v>49</v>
      </c>
      <c r="B28" s="14" t="s">
        <v>153</v>
      </c>
      <c r="C28" s="17" t="s">
        <v>78</v>
      </c>
      <c r="D28" s="17" t="s">
        <v>80</v>
      </c>
      <c r="E28" s="17" t="s">
        <v>113</v>
      </c>
      <c r="F28" s="17" t="s">
        <v>8</v>
      </c>
      <c r="G28" s="27">
        <f>G29</f>
        <v>2.1</v>
      </c>
      <c r="H28" s="18">
        <f>H29</f>
        <v>0</v>
      </c>
      <c r="I28" s="27">
        <f>I29</f>
        <v>2.1</v>
      </c>
    </row>
    <row r="29" spans="1:9" ht="30.75" customHeight="1">
      <c r="A29" s="14" t="s">
        <v>179</v>
      </c>
      <c r="B29" s="14" t="s">
        <v>153</v>
      </c>
      <c r="C29" s="13" t="s">
        <v>78</v>
      </c>
      <c r="D29" s="13" t="s">
        <v>80</v>
      </c>
      <c r="E29" s="13" t="s">
        <v>113</v>
      </c>
      <c r="F29" s="13" t="s">
        <v>13</v>
      </c>
      <c r="G29" s="28">
        <v>2.1</v>
      </c>
      <c r="H29" s="15">
        <f>I29-G29</f>
        <v>0</v>
      </c>
      <c r="I29" s="28">
        <v>2.1</v>
      </c>
    </row>
    <row r="30" spans="1:9" ht="48" customHeight="1" hidden="1">
      <c r="A30" s="10" t="s">
        <v>164</v>
      </c>
      <c r="B30" s="14" t="s">
        <v>153</v>
      </c>
      <c r="C30" s="17" t="s">
        <v>78</v>
      </c>
      <c r="D30" s="17" t="s">
        <v>80</v>
      </c>
      <c r="E30" s="36" t="s">
        <v>165</v>
      </c>
      <c r="F30" s="17" t="s">
        <v>8</v>
      </c>
      <c r="G30" s="28">
        <f>G31</f>
        <v>0</v>
      </c>
      <c r="H30" s="15">
        <f>H31</f>
        <v>0</v>
      </c>
      <c r="I30" s="28">
        <f>I31</f>
        <v>0</v>
      </c>
    </row>
    <row r="31" spans="1:9" ht="78.75" hidden="1">
      <c r="A31" s="14" t="s">
        <v>10</v>
      </c>
      <c r="B31" s="14" t="s">
        <v>153</v>
      </c>
      <c r="C31" s="13" t="s">
        <v>78</v>
      </c>
      <c r="D31" s="13" t="s">
        <v>80</v>
      </c>
      <c r="E31" s="37" t="s">
        <v>165</v>
      </c>
      <c r="F31" s="13" t="s">
        <v>11</v>
      </c>
      <c r="G31" s="28"/>
      <c r="H31" s="15">
        <f>I31-G31</f>
        <v>0</v>
      </c>
      <c r="I31" s="28"/>
    </row>
    <row r="32" spans="1:9" ht="27.75" customHeight="1">
      <c r="A32" s="10" t="s">
        <v>64</v>
      </c>
      <c r="B32" s="14" t="s">
        <v>153</v>
      </c>
      <c r="C32" s="17" t="s">
        <v>78</v>
      </c>
      <c r="D32" s="17" t="s">
        <v>80</v>
      </c>
      <c r="E32" s="17" t="s">
        <v>114</v>
      </c>
      <c r="F32" s="17" t="s">
        <v>8</v>
      </c>
      <c r="G32" s="27">
        <f>G33</f>
        <v>4.6</v>
      </c>
      <c r="H32" s="18">
        <f>H33</f>
        <v>0</v>
      </c>
      <c r="I32" s="27">
        <f>I33</f>
        <v>4.6</v>
      </c>
    </row>
    <row r="33" spans="1:9" ht="18.75">
      <c r="A33" s="14" t="s">
        <v>15</v>
      </c>
      <c r="B33" s="14" t="s">
        <v>153</v>
      </c>
      <c r="C33" s="13" t="s">
        <v>78</v>
      </c>
      <c r="D33" s="13" t="s">
        <v>80</v>
      </c>
      <c r="E33" s="13" t="s">
        <v>114</v>
      </c>
      <c r="F33" s="13" t="s">
        <v>16</v>
      </c>
      <c r="G33" s="28">
        <v>4.6</v>
      </c>
      <c r="H33" s="15">
        <f>I33-G33</f>
        <v>0</v>
      </c>
      <c r="I33" s="28">
        <v>4.6</v>
      </c>
    </row>
    <row r="34" spans="1:9" ht="47.25">
      <c r="A34" s="10" t="s">
        <v>44</v>
      </c>
      <c r="B34" s="14" t="s">
        <v>153</v>
      </c>
      <c r="C34" s="17" t="s">
        <v>78</v>
      </c>
      <c r="D34" s="17" t="s">
        <v>86</v>
      </c>
      <c r="E34" s="17" t="s">
        <v>8</v>
      </c>
      <c r="F34" s="17" t="s">
        <v>8</v>
      </c>
      <c r="G34" s="27">
        <f aca="true" t="shared" si="1" ref="G34:I36">G35</f>
        <v>13.3</v>
      </c>
      <c r="H34" s="18">
        <f t="shared" si="1"/>
        <v>0</v>
      </c>
      <c r="I34" s="27">
        <f t="shared" si="1"/>
        <v>13.3</v>
      </c>
    </row>
    <row r="35" spans="1:9" ht="30" customHeight="1">
      <c r="A35" s="10" t="s">
        <v>159</v>
      </c>
      <c r="B35" s="14" t="s">
        <v>153</v>
      </c>
      <c r="C35" s="17" t="s">
        <v>78</v>
      </c>
      <c r="D35" s="17" t="s">
        <v>86</v>
      </c>
      <c r="E35" s="17" t="s">
        <v>108</v>
      </c>
      <c r="F35" s="17" t="s">
        <v>8</v>
      </c>
      <c r="G35" s="27">
        <f t="shared" si="1"/>
        <v>13.3</v>
      </c>
      <c r="H35" s="18">
        <f t="shared" si="1"/>
        <v>0</v>
      </c>
      <c r="I35" s="27">
        <f t="shared" si="1"/>
        <v>13.3</v>
      </c>
    </row>
    <row r="36" spans="1:9" ht="32.25" customHeight="1">
      <c r="A36" s="10" t="s">
        <v>97</v>
      </c>
      <c r="B36" s="14" t="s">
        <v>153</v>
      </c>
      <c r="C36" s="17" t="s">
        <v>78</v>
      </c>
      <c r="D36" s="17" t="s">
        <v>86</v>
      </c>
      <c r="E36" s="17" t="s">
        <v>110</v>
      </c>
      <c r="F36" s="17" t="s">
        <v>8</v>
      </c>
      <c r="G36" s="27">
        <f t="shared" si="1"/>
        <v>13.3</v>
      </c>
      <c r="H36" s="18">
        <f t="shared" si="1"/>
        <v>0</v>
      </c>
      <c r="I36" s="27">
        <f t="shared" si="1"/>
        <v>13.3</v>
      </c>
    </row>
    <row r="37" spans="1:9" ht="18.75">
      <c r="A37" s="14" t="s">
        <v>21</v>
      </c>
      <c r="B37" s="14" t="s">
        <v>153</v>
      </c>
      <c r="C37" s="13" t="s">
        <v>78</v>
      </c>
      <c r="D37" s="13" t="s">
        <v>86</v>
      </c>
      <c r="E37" s="17" t="s">
        <v>110</v>
      </c>
      <c r="F37" s="13" t="s">
        <v>22</v>
      </c>
      <c r="G37" s="28">
        <v>13.3</v>
      </c>
      <c r="H37" s="15">
        <f>I37-G37</f>
        <v>0</v>
      </c>
      <c r="I37" s="28">
        <v>13.3</v>
      </c>
    </row>
    <row r="38" spans="1:9" ht="18.75">
      <c r="A38" s="10" t="s">
        <v>48</v>
      </c>
      <c r="B38" s="14" t="s">
        <v>153</v>
      </c>
      <c r="C38" s="17" t="s">
        <v>78</v>
      </c>
      <c r="D38" s="17" t="s">
        <v>82</v>
      </c>
      <c r="E38" s="17" t="s">
        <v>8</v>
      </c>
      <c r="F38" s="17" t="s">
        <v>8</v>
      </c>
      <c r="G38" s="27">
        <f>G39</f>
        <v>80</v>
      </c>
      <c r="H38" s="27">
        <f>H39</f>
        <v>0</v>
      </c>
      <c r="I38" s="27">
        <f>I39</f>
        <v>80</v>
      </c>
    </row>
    <row r="39" spans="1:9" ht="31.5">
      <c r="A39" s="10" t="s">
        <v>96</v>
      </c>
      <c r="B39" s="14" t="s">
        <v>153</v>
      </c>
      <c r="C39" s="17" t="s">
        <v>78</v>
      </c>
      <c r="D39" s="17" t="s">
        <v>82</v>
      </c>
      <c r="E39" s="17" t="s">
        <v>112</v>
      </c>
      <c r="F39" s="17" t="s">
        <v>8</v>
      </c>
      <c r="G39" s="27">
        <f>G40+G42</f>
        <v>80</v>
      </c>
      <c r="H39" s="27">
        <f>H40+H42</f>
        <v>0</v>
      </c>
      <c r="I39" s="27">
        <f>I40+I42</f>
        <v>80</v>
      </c>
    </row>
    <row r="40" spans="1:9" ht="31.5">
      <c r="A40" s="10" t="s">
        <v>55</v>
      </c>
      <c r="B40" s="14" t="s">
        <v>153</v>
      </c>
      <c r="C40" s="17" t="s">
        <v>78</v>
      </c>
      <c r="D40" s="17" t="s">
        <v>82</v>
      </c>
      <c r="E40" s="17" t="s">
        <v>172</v>
      </c>
      <c r="F40" s="17" t="s">
        <v>8</v>
      </c>
      <c r="G40" s="27">
        <f>G41</f>
        <v>40</v>
      </c>
      <c r="H40" s="27">
        <f>H41</f>
        <v>0</v>
      </c>
      <c r="I40" s="27">
        <f>I41</f>
        <v>40</v>
      </c>
    </row>
    <row r="41" spans="1:9" ht="18.75">
      <c r="A41" s="14" t="s">
        <v>15</v>
      </c>
      <c r="B41" s="14" t="s">
        <v>153</v>
      </c>
      <c r="C41" s="13" t="s">
        <v>78</v>
      </c>
      <c r="D41" s="13" t="s">
        <v>82</v>
      </c>
      <c r="E41" s="13" t="s">
        <v>172</v>
      </c>
      <c r="F41" s="13" t="s">
        <v>16</v>
      </c>
      <c r="G41" s="28">
        <v>40</v>
      </c>
      <c r="H41" s="15">
        <f>I41-G41</f>
        <v>0</v>
      </c>
      <c r="I41" s="28">
        <v>40</v>
      </c>
    </row>
    <row r="42" spans="1:9" ht="31.5">
      <c r="A42" s="10" t="s">
        <v>54</v>
      </c>
      <c r="B42" s="14" t="s">
        <v>153</v>
      </c>
      <c r="C42" s="17" t="s">
        <v>78</v>
      </c>
      <c r="D42" s="17" t="s">
        <v>82</v>
      </c>
      <c r="E42" s="17" t="s">
        <v>173</v>
      </c>
      <c r="F42" s="17" t="s">
        <v>8</v>
      </c>
      <c r="G42" s="27">
        <f>G43</f>
        <v>40</v>
      </c>
      <c r="H42" s="27">
        <f>H43</f>
        <v>0</v>
      </c>
      <c r="I42" s="27">
        <f>I43</f>
        <v>40</v>
      </c>
    </row>
    <row r="43" spans="1:9" ht="18.75">
      <c r="A43" s="14" t="s">
        <v>15</v>
      </c>
      <c r="B43" s="14" t="s">
        <v>153</v>
      </c>
      <c r="C43" s="13" t="s">
        <v>78</v>
      </c>
      <c r="D43" s="13" t="s">
        <v>82</v>
      </c>
      <c r="E43" s="13" t="s">
        <v>173</v>
      </c>
      <c r="F43" s="13" t="s">
        <v>16</v>
      </c>
      <c r="G43" s="28">
        <v>40</v>
      </c>
      <c r="H43" s="15">
        <f>I43-G43</f>
        <v>0</v>
      </c>
      <c r="I43" s="28">
        <v>40</v>
      </c>
    </row>
    <row r="44" spans="1:9" ht="18.75">
      <c r="A44" s="10" t="s">
        <v>45</v>
      </c>
      <c r="B44" s="14" t="s">
        <v>153</v>
      </c>
      <c r="C44" s="17" t="s">
        <v>78</v>
      </c>
      <c r="D44" s="17" t="s">
        <v>84</v>
      </c>
      <c r="E44" s="17" t="s">
        <v>8</v>
      </c>
      <c r="F44" s="17" t="s">
        <v>8</v>
      </c>
      <c r="G44" s="27">
        <f aca="true" t="shared" si="2" ref="G44:I46">G45</f>
        <v>2</v>
      </c>
      <c r="H44" s="18">
        <f t="shared" si="2"/>
        <v>0</v>
      </c>
      <c r="I44" s="27">
        <f t="shared" si="2"/>
        <v>2</v>
      </c>
    </row>
    <row r="45" spans="1:9" ht="30.75" customHeight="1">
      <c r="A45" s="10" t="s">
        <v>96</v>
      </c>
      <c r="B45" s="14" t="s">
        <v>153</v>
      </c>
      <c r="C45" s="17" t="s">
        <v>78</v>
      </c>
      <c r="D45" s="17" t="s">
        <v>84</v>
      </c>
      <c r="E45" s="17" t="s">
        <v>112</v>
      </c>
      <c r="F45" s="17" t="s">
        <v>8</v>
      </c>
      <c r="G45" s="27">
        <f t="shared" si="2"/>
        <v>2</v>
      </c>
      <c r="H45" s="18">
        <f t="shared" si="2"/>
        <v>0</v>
      </c>
      <c r="I45" s="27">
        <f t="shared" si="2"/>
        <v>2</v>
      </c>
    </row>
    <row r="46" spans="1:9" ht="18.75">
      <c r="A46" s="10" t="s">
        <v>61</v>
      </c>
      <c r="B46" s="14" t="s">
        <v>153</v>
      </c>
      <c r="C46" s="17" t="s">
        <v>78</v>
      </c>
      <c r="D46" s="17" t="s">
        <v>84</v>
      </c>
      <c r="E46" s="17" t="s">
        <v>115</v>
      </c>
      <c r="F46" s="17" t="s">
        <v>8</v>
      </c>
      <c r="G46" s="27">
        <f t="shared" si="2"/>
        <v>2</v>
      </c>
      <c r="H46" s="18">
        <f t="shared" si="2"/>
        <v>0</v>
      </c>
      <c r="I46" s="27">
        <f t="shared" si="2"/>
        <v>2</v>
      </c>
    </row>
    <row r="47" spans="1:9" ht="18.75">
      <c r="A47" s="14" t="s">
        <v>15</v>
      </c>
      <c r="B47" s="14" t="s">
        <v>153</v>
      </c>
      <c r="C47" s="13" t="s">
        <v>78</v>
      </c>
      <c r="D47" s="13" t="s">
        <v>84</v>
      </c>
      <c r="E47" s="13" t="s">
        <v>115</v>
      </c>
      <c r="F47" s="13" t="s">
        <v>16</v>
      </c>
      <c r="G47" s="28">
        <v>2</v>
      </c>
      <c r="H47" s="15">
        <f>I47-G47</f>
        <v>0</v>
      </c>
      <c r="I47" s="28">
        <v>2</v>
      </c>
    </row>
    <row r="48" spans="1:9" ht="22.5" customHeight="1">
      <c r="A48" s="10" t="s">
        <v>17</v>
      </c>
      <c r="B48" s="14" t="s">
        <v>153</v>
      </c>
      <c r="C48" s="17" t="s">
        <v>78</v>
      </c>
      <c r="D48" s="17" t="s">
        <v>87</v>
      </c>
      <c r="E48" s="17" t="s">
        <v>8</v>
      </c>
      <c r="F48" s="17" t="s">
        <v>8</v>
      </c>
      <c r="G48" s="27">
        <f>G49</f>
        <v>80</v>
      </c>
      <c r="H48" s="18">
        <f>H49</f>
        <v>0</v>
      </c>
      <c r="I48" s="27">
        <f>I49</f>
        <v>80</v>
      </c>
    </row>
    <row r="49" spans="1:9" ht="33" customHeight="1">
      <c r="A49" s="10" t="s">
        <v>96</v>
      </c>
      <c r="B49" s="14" t="s">
        <v>153</v>
      </c>
      <c r="C49" s="17" t="s">
        <v>78</v>
      </c>
      <c r="D49" s="17" t="s">
        <v>87</v>
      </c>
      <c r="E49" s="17" t="s">
        <v>112</v>
      </c>
      <c r="F49" s="17" t="s">
        <v>8</v>
      </c>
      <c r="G49" s="27">
        <f>G52+G55</f>
        <v>80</v>
      </c>
      <c r="H49" s="18">
        <f>H52+H55</f>
        <v>0</v>
      </c>
      <c r="I49" s="27">
        <f>I52+I55</f>
        <v>80</v>
      </c>
    </row>
    <row r="50" spans="1:9" ht="51.75" customHeight="1" hidden="1">
      <c r="A50" s="10" t="s">
        <v>59</v>
      </c>
      <c r="B50" s="14" t="s">
        <v>153</v>
      </c>
      <c r="C50" s="17"/>
      <c r="D50" s="17" t="s">
        <v>18</v>
      </c>
      <c r="E50" s="17" t="s">
        <v>58</v>
      </c>
      <c r="F50" s="17" t="s">
        <v>8</v>
      </c>
      <c r="G50" s="27"/>
      <c r="H50" s="18"/>
      <c r="I50" s="27"/>
    </row>
    <row r="51" spans="1:9" ht="31.5" hidden="1">
      <c r="A51" s="14" t="s">
        <v>12</v>
      </c>
      <c r="B51" s="14" t="s">
        <v>153</v>
      </c>
      <c r="C51" s="13"/>
      <c r="D51" s="13" t="s">
        <v>18</v>
      </c>
      <c r="E51" s="13" t="s">
        <v>58</v>
      </c>
      <c r="F51" s="13" t="s">
        <v>13</v>
      </c>
      <c r="G51" s="27"/>
      <c r="H51" s="18"/>
      <c r="I51" s="27"/>
    </row>
    <row r="52" spans="1:9" ht="47.25">
      <c r="A52" s="10" t="s">
        <v>94</v>
      </c>
      <c r="B52" s="14" t="s">
        <v>153</v>
      </c>
      <c r="C52" s="13" t="s">
        <v>78</v>
      </c>
      <c r="D52" s="17" t="s">
        <v>87</v>
      </c>
      <c r="E52" s="17" t="s">
        <v>116</v>
      </c>
      <c r="F52" s="13"/>
      <c r="G52" s="27">
        <f>G53+G54</f>
        <v>80</v>
      </c>
      <c r="H52" s="18">
        <f>H53+H54</f>
        <v>0</v>
      </c>
      <c r="I52" s="27">
        <f>I53+I54</f>
        <v>80</v>
      </c>
    </row>
    <row r="53" spans="1:9" ht="31.5">
      <c r="A53" s="14" t="s">
        <v>179</v>
      </c>
      <c r="B53" s="14" t="s">
        <v>153</v>
      </c>
      <c r="C53" s="13" t="s">
        <v>78</v>
      </c>
      <c r="D53" s="13" t="s">
        <v>87</v>
      </c>
      <c r="E53" s="13" t="s">
        <v>116</v>
      </c>
      <c r="F53" s="13" t="s">
        <v>13</v>
      </c>
      <c r="G53" s="28">
        <v>78.8</v>
      </c>
      <c r="H53" s="15">
        <f>I53-G53</f>
        <v>0</v>
      </c>
      <c r="I53" s="28">
        <v>78.8</v>
      </c>
    </row>
    <row r="54" spans="1:9" ht="18.75">
      <c r="A54" s="14" t="s">
        <v>15</v>
      </c>
      <c r="B54" s="14" t="s">
        <v>153</v>
      </c>
      <c r="C54" s="13" t="s">
        <v>78</v>
      </c>
      <c r="D54" s="13" t="s">
        <v>87</v>
      </c>
      <c r="E54" s="13" t="s">
        <v>116</v>
      </c>
      <c r="F54" s="13" t="s">
        <v>16</v>
      </c>
      <c r="G54" s="28">
        <v>1.2</v>
      </c>
      <c r="H54" s="15">
        <f>I54-G54</f>
        <v>0</v>
      </c>
      <c r="I54" s="28">
        <v>1.2</v>
      </c>
    </row>
    <row r="55" spans="1:9" ht="19.5" customHeight="1" hidden="1">
      <c r="A55" s="10" t="s">
        <v>95</v>
      </c>
      <c r="B55" s="14" t="s">
        <v>153</v>
      </c>
      <c r="C55" s="17" t="s">
        <v>78</v>
      </c>
      <c r="D55" s="17" t="s">
        <v>87</v>
      </c>
      <c r="E55" s="17" t="s">
        <v>117</v>
      </c>
      <c r="F55" s="17" t="s">
        <v>8</v>
      </c>
      <c r="G55" s="27">
        <f>G56</f>
        <v>0</v>
      </c>
      <c r="H55" s="18">
        <f>H56</f>
        <v>0</v>
      </c>
      <c r="I55" s="27">
        <f>I56</f>
        <v>0</v>
      </c>
    </row>
    <row r="56" spans="1:9" ht="18.75" hidden="1">
      <c r="A56" s="14" t="s">
        <v>15</v>
      </c>
      <c r="B56" s="14" t="s">
        <v>153</v>
      </c>
      <c r="C56" s="13" t="s">
        <v>78</v>
      </c>
      <c r="D56" s="13" t="s">
        <v>87</v>
      </c>
      <c r="E56" s="13" t="s">
        <v>117</v>
      </c>
      <c r="F56" s="13" t="s">
        <v>16</v>
      </c>
      <c r="G56" s="28"/>
      <c r="H56" s="15">
        <f>I56-G56</f>
        <v>0</v>
      </c>
      <c r="I56" s="28"/>
    </row>
    <row r="57" spans="1:9" ht="21.75" customHeight="1">
      <c r="A57" s="10" t="s">
        <v>26</v>
      </c>
      <c r="B57" s="14" t="s">
        <v>153</v>
      </c>
      <c r="C57" s="17" t="s">
        <v>79</v>
      </c>
      <c r="D57" s="17" t="s">
        <v>85</v>
      </c>
      <c r="E57" s="17" t="s">
        <v>8</v>
      </c>
      <c r="F57" s="17" t="s">
        <v>8</v>
      </c>
      <c r="G57" s="27">
        <f aca="true" t="shared" si="3" ref="G57:I59">G58</f>
        <v>48.9</v>
      </c>
      <c r="H57" s="18">
        <f t="shared" si="3"/>
        <v>0</v>
      </c>
      <c r="I57" s="27">
        <f t="shared" si="3"/>
        <v>48.9</v>
      </c>
    </row>
    <row r="58" spans="1:9" ht="18.75">
      <c r="A58" s="10" t="s">
        <v>46</v>
      </c>
      <c r="B58" s="14" t="s">
        <v>153</v>
      </c>
      <c r="C58" s="17" t="s">
        <v>79</v>
      </c>
      <c r="D58" s="17" t="s">
        <v>88</v>
      </c>
      <c r="E58" s="17" t="s">
        <v>8</v>
      </c>
      <c r="F58" s="17" t="s">
        <v>8</v>
      </c>
      <c r="G58" s="27">
        <f t="shared" si="3"/>
        <v>48.9</v>
      </c>
      <c r="H58" s="18">
        <f t="shared" si="3"/>
        <v>0</v>
      </c>
      <c r="I58" s="27">
        <f t="shared" si="3"/>
        <v>48.9</v>
      </c>
    </row>
    <row r="59" spans="1:9" ht="30.75" customHeight="1">
      <c r="A59" s="10" t="s">
        <v>96</v>
      </c>
      <c r="B59" s="14" t="s">
        <v>153</v>
      </c>
      <c r="C59" s="17" t="s">
        <v>79</v>
      </c>
      <c r="D59" s="17" t="s">
        <v>88</v>
      </c>
      <c r="E59" s="17" t="s">
        <v>112</v>
      </c>
      <c r="F59" s="17" t="s">
        <v>8</v>
      </c>
      <c r="G59" s="27">
        <f t="shared" si="3"/>
        <v>48.9</v>
      </c>
      <c r="H59" s="18">
        <f>H60</f>
        <v>0</v>
      </c>
      <c r="I59" s="27">
        <f t="shared" si="3"/>
        <v>48.9</v>
      </c>
    </row>
    <row r="60" spans="1:9" ht="47.25">
      <c r="A60" s="10" t="s">
        <v>50</v>
      </c>
      <c r="B60" s="14" t="s">
        <v>153</v>
      </c>
      <c r="C60" s="17" t="s">
        <v>79</v>
      </c>
      <c r="D60" s="17" t="s">
        <v>88</v>
      </c>
      <c r="E60" s="17" t="s">
        <v>118</v>
      </c>
      <c r="F60" s="17" t="s">
        <v>8</v>
      </c>
      <c r="G60" s="27">
        <f>G61+G62</f>
        <v>48.9</v>
      </c>
      <c r="H60" s="18">
        <f>H61+H62</f>
        <v>0</v>
      </c>
      <c r="I60" s="27">
        <f>I61+I62</f>
        <v>48.9</v>
      </c>
    </row>
    <row r="61" spans="1:9" ht="78.75">
      <c r="A61" s="14" t="s">
        <v>10</v>
      </c>
      <c r="B61" s="14" t="s">
        <v>153</v>
      </c>
      <c r="C61" s="13" t="s">
        <v>79</v>
      </c>
      <c r="D61" s="13" t="s">
        <v>88</v>
      </c>
      <c r="E61" s="13" t="s">
        <v>118</v>
      </c>
      <c r="F61" s="13" t="s">
        <v>11</v>
      </c>
      <c r="G61" s="28">
        <v>47.9</v>
      </c>
      <c r="H61" s="15">
        <f>I61-G61</f>
        <v>0</v>
      </c>
      <c r="I61" s="28">
        <v>47.9</v>
      </c>
    </row>
    <row r="62" spans="1:9" ht="31.5">
      <c r="A62" s="14" t="s">
        <v>179</v>
      </c>
      <c r="B62" s="14" t="s">
        <v>153</v>
      </c>
      <c r="C62" s="13" t="s">
        <v>79</v>
      </c>
      <c r="D62" s="13" t="s">
        <v>88</v>
      </c>
      <c r="E62" s="13" t="s">
        <v>118</v>
      </c>
      <c r="F62" s="13" t="s">
        <v>13</v>
      </c>
      <c r="G62" s="28">
        <v>1</v>
      </c>
      <c r="H62" s="15">
        <f>I62-G62</f>
        <v>0</v>
      </c>
      <c r="I62" s="28">
        <v>1</v>
      </c>
    </row>
    <row r="63" spans="1:9" ht="31.5">
      <c r="A63" s="10" t="s">
        <v>28</v>
      </c>
      <c r="B63" s="14" t="s">
        <v>153</v>
      </c>
      <c r="C63" s="17" t="s">
        <v>88</v>
      </c>
      <c r="D63" s="17" t="s">
        <v>85</v>
      </c>
      <c r="E63" s="17" t="s">
        <v>8</v>
      </c>
      <c r="F63" s="17" t="s">
        <v>8</v>
      </c>
      <c r="G63" s="27">
        <f>G65</f>
        <v>30.1</v>
      </c>
      <c r="H63" s="18">
        <f>H65</f>
        <v>0</v>
      </c>
      <c r="I63" s="27">
        <f>I65</f>
        <v>30.1</v>
      </c>
    </row>
    <row r="64" spans="1:9" ht="47.25" hidden="1">
      <c r="A64" s="10" t="s">
        <v>29</v>
      </c>
      <c r="B64" s="10"/>
      <c r="C64" s="17"/>
      <c r="D64" s="17" t="s">
        <v>30</v>
      </c>
      <c r="E64" s="17" t="s">
        <v>8</v>
      </c>
      <c r="F64" s="17" t="s">
        <v>8</v>
      </c>
      <c r="G64" s="27"/>
      <c r="H64" s="18"/>
      <c r="I64" s="27"/>
    </row>
    <row r="65" spans="1:9" ht="18" customHeight="1">
      <c r="A65" s="10" t="s">
        <v>31</v>
      </c>
      <c r="B65" s="14" t="s">
        <v>153</v>
      </c>
      <c r="C65" s="17" t="s">
        <v>88</v>
      </c>
      <c r="D65" s="17" t="s">
        <v>89</v>
      </c>
      <c r="E65" s="17" t="s">
        <v>8</v>
      </c>
      <c r="F65" s="17" t="s">
        <v>8</v>
      </c>
      <c r="G65" s="27">
        <f>G69+G66</f>
        <v>30.1</v>
      </c>
      <c r="H65" s="18">
        <f>H69+H66</f>
        <v>0</v>
      </c>
      <c r="I65" s="27">
        <f>I69+I66</f>
        <v>30.1</v>
      </c>
    </row>
    <row r="66" spans="1:9" ht="31.5" hidden="1">
      <c r="A66" s="10" t="s">
        <v>63</v>
      </c>
      <c r="B66" s="14" t="s">
        <v>153</v>
      </c>
      <c r="C66" s="17" t="s">
        <v>88</v>
      </c>
      <c r="D66" s="17" t="s">
        <v>89</v>
      </c>
      <c r="E66" s="17" t="s">
        <v>139</v>
      </c>
      <c r="F66" s="17" t="s">
        <v>8</v>
      </c>
      <c r="G66" s="27">
        <f aca="true" t="shared" si="4" ref="G66:I67">G67</f>
        <v>0</v>
      </c>
      <c r="H66" s="18">
        <f t="shared" si="4"/>
        <v>0</v>
      </c>
      <c r="I66" s="27">
        <f t="shared" si="4"/>
        <v>0</v>
      </c>
    </row>
    <row r="67" spans="1:9" ht="31.5" hidden="1">
      <c r="A67" s="10" t="s">
        <v>101</v>
      </c>
      <c r="B67" s="14" t="s">
        <v>153</v>
      </c>
      <c r="C67" s="17" t="s">
        <v>88</v>
      </c>
      <c r="D67" s="17" t="s">
        <v>89</v>
      </c>
      <c r="E67" s="17" t="s">
        <v>140</v>
      </c>
      <c r="F67" s="17"/>
      <c r="G67" s="27">
        <f t="shared" si="4"/>
        <v>0</v>
      </c>
      <c r="H67" s="18">
        <f t="shared" si="4"/>
        <v>0</v>
      </c>
      <c r="I67" s="27">
        <f t="shared" si="4"/>
        <v>0</v>
      </c>
    </row>
    <row r="68" spans="1:9" ht="33" customHeight="1" hidden="1">
      <c r="A68" s="14" t="s">
        <v>12</v>
      </c>
      <c r="B68" s="14" t="s">
        <v>153</v>
      </c>
      <c r="C68" s="13" t="s">
        <v>88</v>
      </c>
      <c r="D68" s="13" t="s">
        <v>89</v>
      </c>
      <c r="E68" s="13" t="s">
        <v>140</v>
      </c>
      <c r="F68" s="13" t="s">
        <v>13</v>
      </c>
      <c r="G68" s="28"/>
      <c r="H68" s="15">
        <f>I68-G68</f>
        <v>0</v>
      </c>
      <c r="I68" s="28"/>
    </row>
    <row r="69" spans="1:9" ht="31.5">
      <c r="A69" s="10" t="s">
        <v>96</v>
      </c>
      <c r="B69" s="14" t="s">
        <v>153</v>
      </c>
      <c r="C69" s="17" t="s">
        <v>88</v>
      </c>
      <c r="D69" s="17" t="s">
        <v>89</v>
      </c>
      <c r="E69" s="17" t="s">
        <v>112</v>
      </c>
      <c r="F69" s="13"/>
      <c r="G69" s="27">
        <f aca="true" t="shared" si="5" ref="G69:I70">G70</f>
        <v>30.1</v>
      </c>
      <c r="H69" s="18">
        <f t="shared" si="5"/>
        <v>0</v>
      </c>
      <c r="I69" s="27">
        <f t="shared" si="5"/>
        <v>30.1</v>
      </c>
    </row>
    <row r="70" spans="1:9" ht="31.5">
      <c r="A70" s="10" t="s">
        <v>101</v>
      </c>
      <c r="B70" s="14" t="s">
        <v>153</v>
      </c>
      <c r="C70" s="17" t="s">
        <v>88</v>
      </c>
      <c r="D70" s="17" t="s">
        <v>89</v>
      </c>
      <c r="E70" s="17" t="s">
        <v>119</v>
      </c>
      <c r="F70" s="17" t="s">
        <v>8</v>
      </c>
      <c r="G70" s="27">
        <f t="shared" si="5"/>
        <v>30.1</v>
      </c>
      <c r="H70" s="18">
        <f t="shared" si="5"/>
        <v>0</v>
      </c>
      <c r="I70" s="27">
        <f t="shared" si="5"/>
        <v>30.1</v>
      </c>
    </row>
    <row r="71" spans="1:9" ht="30.75" customHeight="1">
      <c r="A71" s="14" t="s">
        <v>179</v>
      </c>
      <c r="B71" s="14" t="s">
        <v>153</v>
      </c>
      <c r="C71" s="13" t="s">
        <v>88</v>
      </c>
      <c r="D71" s="13" t="s">
        <v>89</v>
      </c>
      <c r="E71" s="13" t="s">
        <v>119</v>
      </c>
      <c r="F71" s="13" t="s">
        <v>13</v>
      </c>
      <c r="G71" s="28">
        <v>30.1</v>
      </c>
      <c r="H71" s="15">
        <f>I71-G71</f>
        <v>0</v>
      </c>
      <c r="I71" s="28">
        <v>30.1</v>
      </c>
    </row>
    <row r="72" spans="1:9" ht="31.5" customHeight="1" hidden="1">
      <c r="A72" s="10" t="s">
        <v>101</v>
      </c>
      <c r="B72" s="14" t="s">
        <v>153</v>
      </c>
      <c r="C72" s="17" t="s">
        <v>88</v>
      </c>
      <c r="D72" s="17" t="s">
        <v>89</v>
      </c>
      <c r="E72" s="17" t="s">
        <v>119</v>
      </c>
      <c r="F72" s="13"/>
      <c r="G72" s="28">
        <f>G73</f>
        <v>0</v>
      </c>
      <c r="H72" s="15">
        <f>H73</f>
        <v>0</v>
      </c>
      <c r="I72" s="28">
        <f>I73</f>
        <v>0</v>
      </c>
    </row>
    <row r="73" spans="1:9" ht="31.5" customHeight="1" hidden="1">
      <c r="A73" s="14" t="s">
        <v>12</v>
      </c>
      <c r="B73" s="14" t="s">
        <v>153</v>
      </c>
      <c r="C73" s="13" t="s">
        <v>88</v>
      </c>
      <c r="D73" s="13" t="s">
        <v>89</v>
      </c>
      <c r="E73" s="13" t="s">
        <v>119</v>
      </c>
      <c r="F73" s="13"/>
      <c r="G73" s="28"/>
      <c r="H73" s="15">
        <f>I73-G73</f>
        <v>0</v>
      </c>
      <c r="I73" s="28"/>
    </row>
    <row r="74" spans="1:9" ht="20.25" customHeight="1">
      <c r="A74" s="10" t="s">
        <v>32</v>
      </c>
      <c r="B74" s="14" t="s">
        <v>153</v>
      </c>
      <c r="C74" s="17" t="s">
        <v>80</v>
      </c>
      <c r="D74" s="17" t="s">
        <v>85</v>
      </c>
      <c r="E74" s="17" t="s">
        <v>8</v>
      </c>
      <c r="F74" s="17" t="s">
        <v>8</v>
      </c>
      <c r="G74" s="27">
        <f>G79+G86+G75</f>
        <v>4966.1</v>
      </c>
      <c r="H74" s="18">
        <f>H79+H86+H75</f>
        <v>0</v>
      </c>
      <c r="I74" s="27">
        <f>I79+I86+I75</f>
        <v>4966.1</v>
      </c>
    </row>
    <row r="75" spans="1:9" ht="18.75" hidden="1">
      <c r="A75" s="10" t="s">
        <v>71</v>
      </c>
      <c r="B75" s="14" t="s">
        <v>153</v>
      </c>
      <c r="C75" s="17" t="s">
        <v>80</v>
      </c>
      <c r="D75" s="17" t="s">
        <v>81</v>
      </c>
      <c r="E75" s="17"/>
      <c r="F75" s="17"/>
      <c r="G75" s="27">
        <f aca="true" t="shared" si="6" ref="G75:I77">G76</f>
        <v>0</v>
      </c>
      <c r="H75" s="18">
        <f t="shared" si="6"/>
        <v>0</v>
      </c>
      <c r="I75" s="27">
        <f t="shared" si="6"/>
        <v>0</v>
      </c>
    </row>
    <row r="76" spans="1:9" ht="32.25" customHeight="1" hidden="1">
      <c r="A76" s="10" t="s">
        <v>96</v>
      </c>
      <c r="B76" s="14" t="s">
        <v>153</v>
      </c>
      <c r="C76" s="17" t="s">
        <v>80</v>
      </c>
      <c r="D76" s="17" t="s">
        <v>81</v>
      </c>
      <c r="E76" s="17" t="s">
        <v>112</v>
      </c>
      <c r="F76" s="17"/>
      <c r="G76" s="27">
        <f t="shared" si="6"/>
        <v>0</v>
      </c>
      <c r="H76" s="18">
        <f t="shared" si="6"/>
        <v>0</v>
      </c>
      <c r="I76" s="27">
        <f t="shared" si="6"/>
        <v>0</v>
      </c>
    </row>
    <row r="77" spans="1:9" ht="31.5" hidden="1">
      <c r="A77" s="10" t="s">
        <v>74</v>
      </c>
      <c r="B77" s="14" t="s">
        <v>153</v>
      </c>
      <c r="C77" s="17" t="s">
        <v>80</v>
      </c>
      <c r="D77" s="17" t="s">
        <v>81</v>
      </c>
      <c r="E77" s="17" t="s">
        <v>141</v>
      </c>
      <c r="F77" s="17"/>
      <c r="G77" s="27">
        <f t="shared" si="6"/>
        <v>0</v>
      </c>
      <c r="H77" s="18">
        <f t="shared" si="6"/>
        <v>0</v>
      </c>
      <c r="I77" s="27">
        <f t="shared" si="6"/>
        <v>0</v>
      </c>
    </row>
    <row r="78" spans="1:9" ht="31.5" hidden="1">
      <c r="A78" s="14" t="s">
        <v>12</v>
      </c>
      <c r="B78" s="14" t="s">
        <v>153</v>
      </c>
      <c r="C78" s="13" t="s">
        <v>80</v>
      </c>
      <c r="D78" s="13" t="s">
        <v>81</v>
      </c>
      <c r="E78" s="13" t="s">
        <v>141</v>
      </c>
      <c r="F78" s="13" t="s">
        <v>13</v>
      </c>
      <c r="G78" s="28"/>
      <c r="H78" s="15">
        <f>I78-G78</f>
        <v>0</v>
      </c>
      <c r="I78" s="28"/>
    </row>
    <row r="79" spans="1:9" ht="18.75">
      <c r="A79" s="10" t="s">
        <v>47</v>
      </c>
      <c r="B79" s="14" t="s">
        <v>153</v>
      </c>
      <c r="C79" s="17" t="s">
        <v>80</v>
      </c>
      <c r="D79" s="17" t="s">
        <v>90</v>
      </c>
      <c r="E79" s="17" t="s">
        <v>8</v>
      </c>
      <c r="F79" s="17" t="s">
        <v>8</v>
      </c>
      <c r="G79" s="27">
        <f>G80+G83</f>
        <v>4966.1</v>
      </c>
      <c r="H79" s="18">
        <f>H80+H83</f>
        <v>0</v>
      </c>
      <c r="I79" s="27">
        <f>I80+I83</f>
        <v>4966.1</v>
      </c>
    </row>
    <row r="80" spans="1:9" ht="47.25">
      <c r="A80" s="10" t="s">
        <v>175</v>
      </c>
      <c r="B80" s="14" t="s">
        <v>153</v>
      </c>
      <c r="C80" s="17" t="s">
        <v>80</v>
      </c>
      <c r="D80" s="17" t="s">
        <v>90</v>
      </c>
      <c r="E80" s="17" t="s">
        <v>120</v>
      </c>
      <c r="F80" s="13"/>
      <c r="G80" s="27">
        <f aca="true" t="shared" si="7" ref="G80:I81">G81</f>
        <v>4966.1</v>
      </c>
      <c r="H80" s="18">
        <f t="shared" si="7"/>
        <v>0</v>
      </c>
      <c r="I80" s="27">
        <f t="shared" si="7"/>
        <v>4966.1</v>
      </c>
    </row>
    <row r="81" spans="1:9" ht="18.75">
      <c r="A81" s="10" t="s">
        <v>98</v>
      </c>
      <c r="B81" s="14" t="s">
        <v>153</v>
      </c>
      <c r="C81" s="17" t="s">
        <v>80</v>
      </c>
      <c r="D81" s="17" t="s">
        <v>90</v>
      </c>
      <c r="E81" s="17" t="s">
        <v>121</v>
      </c>
      <c r="F81" s="13"/>
      <c r="G81" s="27">
        <f t="shared" si="7"/>
        <v>4966.1</v>
      </c>
      <c r="H81" s="18">
        <f t="shared" si="7"/>
        <v>0</v>
      </c>
      <c r="I81" s="27">
        <f t="shared" si="7"/>
        <v>4966.1</v>
      </c>
    </row>
    <row r="82" spans="1:9" ht="30" customHeight="1">
      <c r="A82" s="14" t="s">
        <v>179</v>
      </c>
      <c r="B82" s="14" t="s">
        <v>153</v>
      </c>
      <c r="C82" s="13" t="s">
        <v>80</v>
      </c>
      <c r="D82" s="13" t="s">
        <v>90</v>
      </c>
      <c r="E82" s="13" t="s">
        <v>121</v>
      </c>
      <c r="F82" s="13" t="s">
        <v>13</v>
      </c>
      <c r="G82" s="28">
        <v>4966.1</v>
      </c>
      <c r="H82" s="15">
        <f>I82-G82</f>
        <v>0</v>
      </c>
      <c r="I82" s="28">
        <v>4966.1</v>
      </c>
    </row>
    <row r="83" spans="1:9" ht="0.75" customHeight="1" hidden="1">
      <c r="A83" s="10" t="s">
        <v>96</v>
      </c>
      <c r="B83" s="14" t="s">
        <v>153</v>
      </c>
      <c r="C83" s="17" t="s">
        <v>80</v>
      </c>
      <c r="D83" s="17" t="s">
        <v>90</v>
      </c>
      <c r="E83" s="17" t="s">
        <v>112</v>
      </c>
      <c r="F83" s="13"/>
      <c r="G83" s="27">
        <f aca="true" t="shared" si="8" ref="G83:I84">G84</f>
        <v>0</v>
      </c>
      <c r="H83" s="15">
        <f t="shared" si="8"/>
        <v>0</v>
      </c>
      <c r="I83" s="27">
        <f t="shared" si="8"/>
        <v>0</v>
      </c>
    </row>
    <row r="84" spans="1:9" ht="18.75" hidden="1">
      <c r="A84" s="10" t="s">
        <v>98</v>
      </c>
      <c r="B84" s="14" t="s">
        <v>153</v>
      </c>
      <c r="C84" s="17" t="s">
        <v>80</v>
      </c>
      <c r="D84" s="17" t="s">
        <v>90</v>
      </c>
      <c r="E84" s="17" t="s">
        <v>122</v>
      </c>
      <c r="F84" s="13"/>
      <c r="G84" s="27">
        <f t="shared" si="8"/>
        <v>0</v>
      </c>
      <c r="H84" s="15">
        <f t="shared" si="8"/>
        <v>0</v>
      </c>
      <c r="I84" s="27">
        <f t="shared" si="8"/>
        <v>0</v>
      </c>
    </row>
    <row r="85" spans="1:9" ht="30" customHeight="1" hidden="1">
      <c r="A85" s="14" t="s">
        <v>12</v>
      </c>
      <c r="B85" s="14" t="s">
        <v>153</v>
      </c>
      <c r="C85" s="13" t="s">
        <v>80</v>
      </c>
      <c r="D85" s="13" t="s">
        <v>90</v>
      </c>
      <c r="E85" s="13" t="s">
        <v>122</v>
      </c>
      <c r="F85" s="13" t="s">
        <v>13</v>
      </c>
      <c r="G85" s="28"/>
      <c r="H85" s="15">
        <f>I85-G85</f>
        <v>0</v>
      </c>
      <c r="I85" s="28"/>
    </row>
    <row r="86" spans="1:9" ht="20.25" customHeight="1" hidden="1">
      <c r="A86" s="10" t="s">
        <v>33</v>
      </c>
      <c r="B86" s="14" t="s">
        <v>153</v>
      </c>
      <c r="C86" s="17" t="s">
        <v>80</v>
      </c>
      <c r="D86" s="17" t="s">
        <v>91</v>
      </c>
      <c r="E86" s="17" t="s">
        <v>8</v>
      </c>
      <c r="F86" s="17" t="s">
        <v>8</v>
      </c>
      <c r="G86" s="27">
        <f aca="true" t="shared" si="9" ref="G86:I87">G87</f>
        <v>0</v>
      </c>
      <c r="H86" s="18">
        <f t="shared" si="9"/>
        <v>0</v>
      </c>
      <c r="I86" s="27">
        <f t="shared" si="9"/>
        <v>0</v>
      </c>
    </row>
    <row r="87" spans="1:9" ht="31.5" hidden="1">
      <c r="A87" s="10" t="s">
        <v>96</v>
      </c>
      <c r="B87" s="14" t="s">
        <v>153</v>
      </c>
      <c r="C87" s="17" t="s">
        <v>80</v>
      </c>
      <c r="D87" s="17" t="s">
        <v>91</v>
      </c>
      <c r="E87" s="17" t="s">
        <v>112</v>
      </c>
      <c r="F87" s="17" t="s">
        <v>8</v>
      </c>
      <c r="G87" s="27">
        <f t="shared" si="9"/>
        <v>0</v>
      </c>
      <c r="H87" s="18">
        <f t="shared" si="9"/>
        <v>0</v>
      </c>
      <c r="I87" s="27">
        <f t="shared" si="9"/>
        <v>0</v>
      </c>
    </row>
    <row r="88" spans="1:9" ht="31.5" customHeight="1" hidden="1">
      <c r="A88" s="10" t="s">
        <v>138</v>
      </c>
      <c r="B88" s="14" t="s">
        <v>153</v>
      </c>
      <c r="C88" s="17" t="s">
        <v>80</v>
      </c>
      <c r="D88" s="17" t="s">
        <v>91</v>
      </c>
      <c r="E88" s="17" t="s">
        <v>123</v>
      </c>
      <c r="F88" s="17" t="s">
        <v>8</v>
      </c>
      <c r="G88" s="27">
        <f>G90+G91</f>
        <v>0</v>
      </c>
      <c r="H88" s="18">
        <f>H90+H91</f>
        <v>0</v>
      </c>
      <c r="I88" s="27">
        <f>I90+I91</f>
        <v>0</v>
      </c>
    </row>
    <row r="89" spans="1:9" ht="31.5" hidden="1">
      <c r="A89" s="14" t="s">
        <v>12</v>
      </c>
      <c r="B89" s="14" t="s">
        <v>153</v>
      </c>
      <c r="C89" s="13" t="s">
        <v>80</v>
      </c>
      <c r="D89" s="13" t="s">
        <v>34</v>
      </c>
      <c r="E89" s="13" t="s">
        <v>66</v>
      </c>
      <c r="F89" s="13" t="s">
        <v>13</v>
      </c>
      <c r="G89" s="27"/>
      <c r="H89" s="15"/>
      <c r="I89" s="27"/>
    </row>
    <row r="90" spans="1:9" ht="33.75" customHeight="1" hidden="1">
      <c r="A90" s="14" t="s">
        <v>12</v>
      </c>
      <c r="B90" s="14" t="s">
        <v>153</v>
      </c>
      <c r="C90" s="13" t="s">
        <v>80</v>
      </c>
      <c r="D90" s="13" t="s">
        <v>91</v>
      </c>
      <c r="E90" s="13" t="s">
        <v>123</v>
      </c>
      <c r="F90" s="13" t="s">
        <v>13</v>
      </c>
      <c r="G90" s="28"/>
      <c r="H90" s="15">
        <f>I90-G90</f>
        <v>0</v>
      </c>
      <c r="I90" s="28"/>
    </row>
    <row r="91" spans="1:9" ht="18.75" hidden="1">
      <c r="A91" s="14" t="s">
        <v>21</v>
      </c>
      <c r="B91" s="14" t="s">
        <v>153</v>
      </c>
      <c r="C91" s="13" t="s">
        <v>80</v>
      </c>
      <c r="D91" s="13" t="s">
        <v>91</v>
      </c>
      <c r="E91" s="13" t="s">
        <v>123</v>
      </c>
      <c r="F91" s="13" t="s">
        <v>22</v>
      </c>
      <c r="G91" s="28"/>
      <c r="H91" s="15">
        <f>I91-G91</f>
        <v>0</v>
      </c>
      <c r="I91" s="28"/>
    </row>
    <row r="92" spans="1:9" ht="31.5" hidden="1">
      <c r="A92" s="10" t="s">
        <v>107</v>
      </c>
      <c r="B92" s="14" t="s">
        <v>153</v>
      </c>
      <c r="C92" s="17" t="s">
        <v>80</v>
      </c>
      <c r="D92" s="17" t="s">
        <v>91</v>
      </c>
      <c r="E92" s="17" t="s">
        <v>142</v>
      </c>
      <c r="F92" s="17"/>
      <c r="G92" s="27"/>
      <c r="H92" s="18"/>
      <c r="I92" s="27"/>
    </row>
    <row r="93" spans="1:9" ht="18.75" hidden="1">
      <c r="A93" s="14" t="s">
        <v>21</v>
      </c>
      <c r="B93" s="14" t="s">
        <v>153</v>
      </c>
      <c r="C93" s="13" t="s">
        <v>80</v>
      </c>
      <c r="D93" s="13" t="s">
        <v>91</v>
      </c>
      <c r="E93" s="13" t="s">
        <v>142</v>
      </c>
      <c r="F93" s="13" t="s">
        <v>22</v>
      </c>
      <c r="G93" s="28"/>
      <c r="H93" s="15">
        <f>I93-G93</f>
        <v>0</v>
      </c>
      <c r="I93" s="28"/>
    </row>
    <row r="94" spans="1:9" ht="22.5" customHeight="1">
      <c r="A94" s="10" t="s">
        <v>35</v>
      </c>
      <c r="B94" s="14" t="s">
        <v>153</v>
      </c>
      <c r="C94" s="17" t="s">
        <v>81</v>
      </c>
      <c r="D94" s="17" t="s">
        <v>85</v>
      </c>
      <c r="E94" s="17" t="s">
        <v>8</v>
      </c>
      <c r="F94" s="17" t="s">
        <v>8</v>
      </c>
      <c r="G94" s="27">
        <f>G107+G97</f>
        <v>407</v>
      </c>
      <c r="H94" s="18">
        <f>H107+H97</f>
        <v>3000</v>
      </c>
      <c r="I94" s="27">
        <f>I107+I97</f>
        <v>3407</v>
      </c>
    </row>
    <row r="95" spans="1:9" ht="31.5" hidden="1">
      <c r="A95" s="10" t="s">
        <v>36</v>
      </c>
      <c r="B95" s="14" t="s">
        <v>153</v>
      </c>
      <c r="C95" s="17"/>
      <c r="D95" s="17" t="s">
        <v>37</v>
      </c>
      <c r="E95" s="17" t="s">
        <v>8</v>
      </c>
      <c r="F95" s="17" t="s">
        <v>8</v>
      </c>
      <c r="G95" s="27"/>
      <c r="H95" s="18"/>
      <c r="I95" s="27"/>
    </row>
    <row r="96" spans="1:9" ht="18.75" hidden="1">
      <c r="A96" s="10"/>
      <c r="B96" s="14" t="s">
        <v>153</v>
      </c>
      <c r="C96" s="17"/>
      <c r="D96" s="17"/>
      <c r="E96" s="17"/>
      <c r="F96" s="17"/>
      <c r="G96" s="27"/>
      <c r="H96" s="18"/>
      <c r="I96" s="27"/>
    </row>
    <row r="97" spans="1:9" ht="18.75" hidden="1">
      <c r="A97" s="10" t="s">
        <v>38</v>
      </c>
      <c r="B97" s="14" t="s">
        <v>153</v>
      </c>
      <c r="C97" s="17" t="s">
        <v>81</v>
      </c>
      <c r="D97" s="17" t="s">
        <v>79</v>
      </c>
      <c r="E97" s="17" t="s">
        <v>8</v>
      </c>
      <c r="F97" s="17" t="s">
        <v>8</v>
      </c>
      <c r="G97" s="27">
        <f aca="true" t="shared" si="10" ref="G97:I99">G98</f>
        <v>0</v>
      </c>
      <c r="H97" s="18">
        <f t="shared" si="10"/>
        <v>0</v>
      </c>
      <c r="I97" s="27">
        <f t="shared" si="10"/>
        <v>0</v>
      </c>
    </row>
    <row r="98" spans="1:9" ht="31.5" hidden="1">
      <c r="A98" s="10" t="s">
        <v>62</v>
      </c>
      <c r="B98" s="14" t="s">
        <v>153</v>
      </c>
      <c r="C98" s="17" t="s">
        <v>81</v>
      </c>
      <c r="D98" s="17" t="s">
        <v>79</v>
      </c>
      <c r="E98" s="17" t="s">
        <v>143</v>
      </c>
      <c r="F98" s="17"/>
      <c r="G98" s="27">
        <f t="shared" si="10"/>
        <v>0</v>
      </c>
      <c r="H98" s="18">
        <f t="shared" si="10"/>
        <v>0</v>
      </c>
      <c r="I98" s="27">
        <f t="shared" si="10"/>
        <v>0</v>
      </c>
    </row>
    <row r="99" spans="1:9" ht="18.75" hidden="1">
      <c r="A99" s="10" t="s">
        <v>102</v>
      </c>
      <c r="B99" s="14" t="s">
        <v>153</v>
      </c>
      <c r="C99" s="17" t="s">
        <v>81</v>
      </c>
      <c r="D99" s="17" t="s">
        <v>79</v>
      </c>
      <c r="E99" s="17" t="s">
        <v>144</v>
      </c>
      <c r="F99" s="17"/>
      <c r="G99" s="27">
        <f t="shared" si="10"/>
        <v>0</v>
      </c>
      <c r="H99" s="18">
        <f t="shared" si="10"/>
        <v>0</v>
      </c>
      <c r="I99" s="27">
        <f t="shared" si="10"/>
        <v>0</v>
      </c>
    </row>
    <row r="100" spans="1:9" ht="30.75" customHeight="1" hidden="1">
      <c r="A100" s="14" t="s">
        <v>12</v>
      </c>
      <c r="B100" s="14" t="s">
        <v>153</v>
      </c>
      <c r="C100" s="13" t="s">
        <v>81</v>
      </c>
      <c r="D100" s="13" t="s">
        <v>79</v>
      </c>
      <c r="E100" s="13" t="s">
        <v>144</v>
      </c>
      <c r="F100" s="13" t="s">
        <v>13</v>
      </c>
      <c r="G100" s="28"/>
      <c r="H100" s="15">
        <f>I100-G100</f>
        <v>0</v>
      </c>
      <c r="I100" s="28"/>
    </row>
    <row r="101" spans="1:9" ht="31.5" hidden="1">
      <c r="A101" s="10" t="s">
        <v>96</v>
      </c>
      <c r="B101" s="14" t="s">
        <v>153</v>
      </c>
      <c r="C101" s="17" t="s">
        <v>81</v>
      </c>
      <c r="D101" s="17" t="s">
        <v>79</v>
      </c>
      <c r="E101" s="17" t="s">
        <v>14</v>
      </c>
      <c r="F101" s="13"/>
      <c r="G101" s="27"/>
      <c r="H101" s="15"/>
      <c r="I101" s="27"/>
    </row>
    <row r="102" spans="1:9" ht="47.25" hidden="1">
      <c r="A102" s="10" t="s">
        <v>103</v>
      </c>
      <c r="B102" s="10"/>
      <c r="C102" s="17" t="s">
        <v>81</v>
      </c>
      <c r="D102" s="17" t="s">
        <v>79</v>
      </c>
      <c r="E102" s="17" t="s">
        <v>104</v>
      </c>
      <c r="F102" s="13"/>
      <c r="G102" s="27"/>
      <c r="H102" s="15"/>
      <c r="I102" s="27"/>
    </row>
    <row r="103" spans="1:9" ht="31.5" hidden="1">
      <c r="A103" s="14" t="s">
        <v>12</v>
      </c>
      <c r="B103" s="14"/>
      <c r="C103" s="13" t="s">
        <v>81</v>
      </c>
      <c r="D103" s="13" t="s">
        <v>79</v>
      </c>
      <c r="E103" s="13" t="s">
        <v>104</v>
      </c>
      <c r="F103" s="13" t="s">
        <v>13</v>
      </c>
      <c r="G103" s="28"/>
      <c r="H103" s="15"/>
      <c r="I103" s="28"/>
    </row>
    <row r="104" spans="1:9" ht="1.5" customHeight="1" hidden="1">
      <c r="A104" s="10" t="s">
        <v>96</v>
      </c>
      <c r="B104" s="14" t="s">
        <v>153</v>
      </c>
      <c r="C104" s="17" t="s">
        <v>81</v>
      </c>
      <c r="D104" s="17" t="s">
        <v>79</v>
      </c>
      <c r="E104" s="17" t="s">
        <v>112</v>
      </c>
      <c r="F104" s="13"/>
      <c r="G104" s="27"/>
      <c r="H104" s="18"/>
      <c r="I104" s="27"/>
    </row>
    <row r="105" spans="1:9" ht="18.75" hidden="1">
      <c r="A105" s="10" t="s">
        <v>102</v>
      </c>
      <c r="B105" s="14" t="s">
        <v>153</v>
      </c>
      <c r="C105" s="17" t="s">
        <v>81</v>
      </c>
      <c r="D105" s="17" t="s">
        <v>79</v>
      </c>
      <c r="E105" s="17" t="s">
        <v>145</v>
      </c>
      <c r="F105" s="17"/>
      <c r="G105" s="27"/>
      <c r="H105" s="18"/>
      <c r="I105" s="27"/>
    </row>
    <row r="106" spans="1:9" ht="21" customHeight="1" hidden="1">
      <c r="A106" s="14" t="s">
        <v>21</v>
      </c>
      <c r="B106" s="14" t="s">
        <v>153</v>
      </c>
      <c r="C106" s="13" t="s">
        <v>81</v>
      </c>
      <c r="D106" s="13" t="s">
        <v>79</v>
      </c>
      <c r="E106" s="13" t="s">
        <v>145</v>
      </c>
      <c r="F106" s="13" t="s">
        <v>22</v>
      </c>
      <c r="G106" s="28"/>
      <c r="H106" s="15">
        <f>I106-G106</f>
        <v>0</v>
      </c>
      <c r="I106" s="28"/>
    </row>
    <row r="107" spans="1:9" ht="18.75">
      <c r="A107" s="10" t="s">
        <v>52</v>
      </c>
      <c r="B107" s="14" t="s">
        <v>153</v>
      </c>
      <c r="C107" s="17" t="s">
        <v>81</v>
      </c>
      <c r="D107" s="17" t="s">
        <v>88</v>
      </c>
      <c r="E107" s="13"/>
      <c r="F107" s="22"/>
      <c r="G107" s="27">
        <f>G108+G127+G123</f>
        <v>407</v>
      </c>
      <c r="H107" s="27">
        <f>H108+H127+H123</f>
        <v>3000</v>
      </c>
      <c r="I107" s="27">
        <f>I108+I127+I123</f>
        <v>3407</v>
      </c>
    </row>
    <row r="108" spans="1:9" ht="45.75" customHeight="1">
      <c r="A108" s="10" t="s">
        <v>174</v>
      </c>
      <c r="B108" s="14" t="s">
        <v>153</v>
      </c>
      <c r="C108" s="17" t="s">
        <v>81</v>
      </c>
      <c r="D108" s="17" t="s">
        <v>88</v>
      </c>
      <c r="E108" s="17" t="s">
        <v>124</v>
      </c>
      <c r="F108" s="22"/>
      <c r="G108" s="27">
        <f>G114+G116+G118+G120</f>
        <v>407</v>
      </c>
      <c r="H108" s="27">
        <f>H114+H116+H118+H120</f>
        <v>-335</v>
      </c>
      <c r="I108" s="27">
        <f>I114+I116+I118+I120</f>
        <v>72</v>
      </c>
    </row>
    <row r="109" spans="1:9" ht="18.75" hidden="1">
      <c r="A109" s="10" t="s">
        <v>69</v>
      </c>
      <c r="B109" s="14" t="s">
        <v>153</v>
      </c>
      <c r="C109" s="17" t="s">
        <v>81</v>
      </c>
      <c r="D109" s="17" t="s">
        <v>88</v>
      </c>
      <c r="E109" s="17" t="s">
        <v>125</v>
      </c>
      <c r="F109" s="22"/>
      <c r="G109" s="27">
        <f>G110+G111</f>
        <v>0</v>
      </c>
      <c r="H109" s="18">
        <f>H110+H111</f>
        <v>0</v>
      </c>
      <c r="I109" s="27">
        <f>I110+I111</f>
        <v>0</v>
      </c>
    </row>
    <row r="110" spans="1:9" ht="31.5" hidden="1">
      <c r="A110" s="14" t="s">
        <v>12</v>
      </c>
      <c r="B110" s="14" t="s">
        <v>153</v>
      </c>
      <c r="C110" s="13" t="s">
        <v>81</v>
      </c>
      <c r="D110" s="13" t="s">
        <v>88</v>
      </c>
      <c r="E110" s="13" t="s">
        <v>125</v>
      </c>
      <c r="F110" s="13" t="s">
        <v>13</v>
      </c>
      <c r="G110" s="28"/>
      <c r="H110" s="15">
        <f>I110-G110</f>
        <v>0</v>
      </c>
      <c r="I110" s="28"/>
    </row>
    <row r="111" spans="1:9" ht="18.75" hidden="1">
      <c r="A111" s="14" t="s">
        <v>15</v>
      </c>
      <c r="B111" s="14" t="s">
        <v>153</v>
      </c>
      <c r="C111" s="13" t="s">
        <v>81</v>
      </c>
      <c r="D111" s="13" t="s">
        <v>88</v>
      </c>
      <c r="E111" s="13" t="s">
        <v>125</v>
      </c>
      <c r="F111" s="13"/>
      <c r="G111" s="28"/>
      <c r="H111" s="15">
        <f>I111-G111</f>
        <v>0</v>
      </c>
      <c r="I111" s="28"/>
    </row>
    <row r="112" spans="1:9" ht="31.5" hidden="1">
      <c r="A112" s="10" t="s">
        <v>72</v>
      </c>
      <c r="B112" s="14" t="s">
        <v>153</v>
      </c>
      <c r="C112" s="17" t="s">
        <v>81</v>
      </c>
      <c r="D112" s="17" t="s">
        <v>88</v>
      </c>
      <c r="E112" s="17" t="s">
        <v>126</v>
      </c>
      <c r="F112" s="22"/>
      <c r="G112" s="27">
        <f>G113</f>
        <v>0</v>
      </c>
      <c r="H112" s="18">
        <f>H113</f>
        <v>0</v>
      </c>
      <c r="I112" s="27">
        <f>I113</f>
        <v>0</v>
      </c>
    </row>
    <row r="113" spans="1:9" ht="31.5" customHeight="1" hidden="1">
      <c r="A113" s="14" t="s">
        <v>179</v>
      </c>
      <c r="B113" s="14" t="s">
        <v>153</v>
      </c>
      <c r="C113" s="13" t="s">
        <v>81</v>
      </c>
      <c r="D113" s="13" t="s">
        <v>88</v>
      </c>
      <c r="E113" s="13" t="s">
        <v>126</v>
      </c>
      <c r="F113" s="13" t="s">
        <v>13</v>
      </c>
      <c r="G113" s="28"/>
      <c r="H113" s="15">
        <f>I113-G113</f>
        <v>0</v>
      </c>
      <c r="I113" s="28"/>
    </row>
    <row r="114" spans="1:9" ht="18.75">
      <c r="A114" s="10" t="s">
        <v>70</v>
      </c>
      <c r="B114" s="14" t="s">
        <v>153</v>
      </c>
      <c r="C114" s="17" t="s">
        <v>81</v>
      </c>
      <c r="D114" s="17" t="s">
        <v>88</v>
      </c>
      <c r="E114" s="17" t="s">
        <v>127</v>
      </c>
      <c r="F114" s="22"/>
      <c r="G114" s="27">
        <f>G115</f>
        <v>26</v>
      </c>
      <c r="H114" s="18">
        <f>H115</f>
        <v>15</v>
      </c>
      <c r="I114" s="27">
        <f>I115</f>
        <v>41</v>
      </c>
    </row>
    <row r="115" spans="1:9" ht="32.25" customHeight="1">
      <c r="A115" s="14" t="s">
        <v>179</v>
      </c>
      <c r="B115" s="14" t="s">
        <v>153</v>
      </c>
      <c r="C115" s="13" t="s">
        <v>81</v>
      </c>
      <c r="D115" s="13" t="s">
        <v>88</v>
      </c>
      <c r="E115" s="13" t="s">
        <v>127</v>
      </c>
      <c r="F115" s="13" t="s">
        <v>13</v>
      </c>
      <c r="G115" s="28">
        <v>26</v>
      </c>
      <c r="H115" s="15">
        <f>I115-G115</f>
        <v>15</v>
      </c>
      <c r="I115" s="28">
        <v>41</v>
      </c>
    </row>
    <row r="116" spans="1:9" ht="48.75" customHeight="1">
      <c r="A116" s="10" t="s">
        <v>176</v>
      </c>
      <c r="B116" s="10" t="s">
        <v>153</v>
      </c>
      <c r="C116" s="17" t="s">
        <v>81</v>
      </c>
      <c r="D116" s="17" t="s">
        <v>88</v>
      </c>
      <c r="E116" s="17" t="s">
        <v>177</v>
      </c>
      <c r="F116" s="17"/>
      <c r="G116" s="27">
        <f>G117</f>
        <v>10</v>
      </c>
      <c r="H116" s="18">
        <f>H117</f>
        <v>0</v>
      </c>
      <c r="I116" s="27">
        <f>I117</f>
        <v>10</v>
      </c>
    </row>
    <row r="117" spans="1:9" ht="31.5">
      <c r="A117" s="14" t="s">
        <v>179</v>
      </c>
      <c r="B117" s="14" t="s">
        <v>153</v>
      </c>
      <c r="C117" s="13" t="s">
        <v>81</v>
      </c>
      <c r="D117" s="13" t="s">
        <v>88</v>
      </c>
      <c r="E117" s="13" t="s">
        <v>177</v>
      </c>
      <c r="F117" s="13" t="s">
        <v>13</v>
      </c>
      <c r="G117" s="28">
        <v>10</v>
      </c>
      <c r="H117" s="15">
        <f>I117-G117</f>
        <v>0</v>
      </c>
      <c r="I117" s="28">
        <v>10</v>
      </c>
    </row>
    <row r="118" spans="1:9" ht="31.5">
      <c r="A118" s="10" t="s">
        <v>64</v>
      </c>
      <c r="B118" s="14" t="s">
        <v>153</v>
      </c>
      <c r="C118" s="17" t="s">
        <v>81</v>
      </c>
      <c r="D118" s="17" t="s">
        <v>88</v>
      </c>
      <c r="E118" s="17" t="s">
        <v>178</v>
      </c>
      <c r="F118" s="17" t="s">
        <v>8</v>
      </c>
      <c r="G118" s="27">
        <f>G119</f>
        <v>21</v>
      </c>
      <c r="H118" s="27">
        <f>H119</f>
        <v>0</v>
      </c>
      <c r="I118" s="27">
        <f>I119</f>
        <v>21</v>
      </c>
    </row>
    <row r="119" spans="1:9" ht="18.75">
      <c r="A119" s="14" t="s">
        <v>15</v>
      </c>
      <c r="B119" s="14" t="s">
        <v>153</v>
      </c>
      <c r="C119" s="13" t="s">
        <v>81</v>
      </c>
      <c r="D119" s="13" t="s">
        <v>88</v>
      </c>
      <c r="E119" s="13" t="s">
        <v>178</v>
      </c>
      <c r="F119" s="13" t="s">
        <v>16</v>
      </c>
      <c r="G119" s="28">
        <v>21</v>
      </c>
      <c r="H119" s="15">
        <f>I119-G119</f>
        <v>0</v>
      </c>
      <c r="I119" s="28">
        <v>21</v>
      </c>
    </row>
    <row r="120" spans="1:9" ht="31.5">
      <c r="A120" s="10" t="s">
        <v>181</v>
      </c>
      <c r="B120" s="10" t="s">
        <v>153</v>
      </c>
      <c r="C120" s="17" t="s">
        <v>81</v>
      </c>
      <c r="D120" s="17" t="s">
        <v>88</v>
      </c>
      <c r="E120" s="17" t="s">
        <v>182</v>
      </c>
      <c r="F120" s="17"/>
      <c r="G120" s="27">
        <f>G121+G122</f>
        <v>350</v>
      </c>
      <c r="H120" s="27">
        <f>H121+H122</f>
        <v>-350</v>
      </c>
      <c r="I120" s="27">
        <f>I121+I122</f>
        <v>0</v>
      </c>
    </row>
    <row r="121" spans="1:9" ht="31.5">
      <c r="A121" s="14" t="s">
        <v>179</v>
      </c>
      <c r="B121" s="14" t="s">
        <v>153</v>
      </c>
      <c r="C121" s="13" t="s">
        <v>81</v>
      </c>
      <c r="D121" s="13" t="s">
        <v>88</v>
      </c>
      <c r="E121" s="13" t="s">
        <v>182</v>
      </c>
      <c r="F121" s="13" t="s">
        <v>13</v>
      </c>
      <c r="G121" s="28">
        <v>335</v>
      </c>
      <c r="H121" s="15">
        <f>I121-G121</f>
        <v>-335</v>
      </c>
      <c r="I121" s="28"/>
    </row>
    <row r="122" spans="1:9" ht="18.75">
      <c r="A122" s="14" t="s">
        <v>21</v>
      </c>
      <c r="B122" s="14" t="s">
        <v>153</v>
      </c>
      <c r="C122" s="13" t="s">
        <v>81</v>
      </c>
      <c r="D122" s="13" t="s">
        <v>88</v>
      </c>
      <c r="E122" s="13" t="s">
        <v>182</v>
      </c>
      <c r="F122" s="13" t="s">
        <v>22</v>
      </c>
      <c r="G122" s="28">
        <v>15</v>
      </c>
      <c r="H122" s="15">
        <f>I122-G122</f>
        <v>-15</v>
      </c>
      <c r="I122" s="28"/>
    </row>
    <row r="123" spans="1:9" ht="63">
      <c r="A123" s="10" t="s">
        <v>187</v>
      </c>
      <c r="B123" s="10" t="s">
        <v>153</v>
      </c>
      <c r="C123" s="17" t="s">
        <v>81</v>
      </c>
      <c r="D123" s="17" t="s">
        <v>88</v>
      </c>
      <c r="E123" s="17" t="s">
        <v>188</v>
      </c>
      <c r="F123" s="13"/>
      <c r="G123" s="27">
        <f>G124+G138</f>
        <v>0</v>
      </c>
      <c r="H123" s="27">
        <f>H124+H138</f>
        <v>3335</v>
      </c>
      <c r="I123" s="27">
        <f>I124+I138</f>
        <v>3335</v>
      </c>
    </row>
    <row r="124" spans="1:9" ht="18" customHeight="1">
      <c r="A124" s="10" t="s">
        <v>185</v>
      </c>
      <c r="B124" s="10" t="s">
        <v>153</v>
      </c>
      <c r="C124" s="17" t="s">
        <v>81</v>
      </c>
      <c r="D124" s="17" t="s">
        <v>88</v>
      </c>
      <c r="E124" s="17" t="s">
        <v>184</v>
      </c>
      <c r="F124" s="17"/>
      <c r="G124" s="27">
        <f>G125+G126</f>
        <v>0</v>
      </c>
      <c r="H124" s="27">
        <f>H125+H126</f>
        <v>3000</v>
      </c>
      <c r="I124" s="27">
        <f>I125+I126</f>
        <v>3000</v>
      </c>
    </row>
    <row r="125" spans="1:9" ht="31.5">
      <c r="A125" s="14" t="s">
        <v>179</v>
      </c>
      <c r="B125" s="14" t="s">
        <v>153</v>
      </c>
      <c r="C125" s="13" t="s">
        <v>81</v>
      </c>
      <c r="D125" s="13" t="s">
        <v>88</v>
      </c>
      <c r="E125" s="13" t="s">
        <v>184</v>
      </c>
      <c r="F125" s="13" t="s">
        <v>13</v>
      </c>
      <c r="G125" s="28"/>
      <c r="H125" s="15">
        <f>I125-G125</f>
        <v>1728.8</v>
      </c>
      <c r="I125" s="28">
        <v>1728.8</v>
      </c>
    </row>
    <row r="126" spans="1:9" ht="18.75">
      <c r="A126" s="14" t="s">
        <v>21</v>
      </c>
      <c r="B126" s="14" t="s">
        <v>153</v>
      </c>
      <c r="C126" s="13" t="s">
        <v>81</v>
      </c>
      <c r="D126" s="13" t="s">
        <v>88</v>
      </c>
      <c r="E126" s="13" t="s">
        <v>184</v>
      </c>
      <c r="F126" s="13" t="s">
        <v>22</v>
      </c>
      <c r="G126" s="28"/>
      <c r="H126" s="15">
        <f>I126-G126</f>
        <v>1271.2</v>
      </c>
      <c r="I126" s="28">
        <v>1271.2</v>
      </c>
    </row>
    <row r="127" spans="1:9" ht="31.5" hidden="1">
      <c r="A127" s="10" t="s">
        <v>96</v>
      </c>
      <c r="B127" s="14" t="s">
        <v>153</v>
      </c>
      <c r="C127" s="17" t="s">
        <v>81</v>
      </c>
      <c r="D127" s="17" t="s">
        <v>88</v>
      </c>
      <c r="E127" s="17" t="s">
        <v>112</v>
      </c>
      <c r="F127" s="17"/>
      <c r="G127" s="27">
        <f>G128+G131+G133+G135</f>
        <v>0</v>
      </c>
      <c r="H127" s="18">
        <f>H128+H131+H133+H135</f>
        <v>0</v>
      </c>
      <c r="I127" s="27">
        <f>I128+I131+I133+I135</f>
        <v>0</v>
      </c>
    </row>
    <row r="128" spans="1:9" ht="18.75" hidden="1">
      <c r="A128" s="10" t="s">
        <v>69</v>
      </c>
      <c r="B128" s="14" t="s">
        <v>153</v>
      </c>
      <c r="C128" s="17" t="s">
        <v>81</v>
      </c>
      <c r="D128" s="17" t="s">
        <v>88</v>
      </c>
      <c r="E128" s="17" t="s">
        <v>111</v>
      </c>
      <c r="F128" s="22"/>
      <c r="G128" s="27">
        <f>G129+G130</f>
        <v>0</v>
      </c>
      <c r="H128" s="18">
        <f>H129+H130</f>
        <v>0</v>
      </c>
      <c r="I128" s="27">
        <f>I129+I130</f>
        <v>0</v>
      </c>
    </row>
    <row r="129" spans="1:9" ht="31.5" hidden="1">
      <c r="A129" s="14" t="s">
        <v>12</v>
      </c>
      <c r="B129" s="14" t="s">
        <v>153</v>
      </c>
      <c r="C129" s="13" t="s">
        <v>81</v>
      </c>
      <c r="D129" s="13" t="s">
        <v>88</v>
      </c>
      <c r="E129" s="13" t="s">
        <v>111</v>
      </c>
      <c r="F129" s="13" t="s">
        <v>13</v>
      </c>
      <c r="G129" s="28"/>
      <c r="H129" s="15">
        <f>I129-G129</f>
        <v>0</v>
      </c>
      <c r="I129" s="28"/>
    </row>
    <row r="130" spans="1:9" ht="18.75" hidden="1">
      <c r="A130" s="14" t="s">
        <v>15</v>
      </c>
      <c r="B130" s="14" t="s">
        <v>153</v>
      </c>
      <c r="C130" s="13" t="s">
        <v>81</v>
      </c>
      <c r="D130" s="13" t="s">
        <v>88</v>
      </c>
      <c r="E130" s="13" t="s">
        <v>111</v>
      </c>
      <c r="F130" s="13" t="s">
        <v>16</v>
      </c>
      <c r="G130" s="28"/>
      <c r="H130" s="15">
        <f>I130-G130</f>
        <v>0</v>
      </c>
      <c r="I130" s="28"/>
    </row>
    <row r="131" spans="1:9" ht="31.5" hidden="1">
      <c r="A131" s="10" t="s">
        <v>72</v>
      </c>
      <c r="B131" s="14" t="s">
        <v>153</v>
      </c>
      <c r="C131" s="17" t="s">
        <v>81</v>
      </c>
      <c r="D131" s="17" t="s">
        <v>88</v>
      </c>
      <c r="E131" s="17" t="s">
        <v>128</v>
      </c>
      <c r="F131" s="22"/>
      <c r="G131" s="27">
        <f>G132</f>
        <v>0</v>
      </c>
      <c r="H131" s="18">
        <f>H132</f>
        <v>0</v>
      </c>
      <c r="I131" s="27">
        <f>I132</f>
        <v>0</v>
      </c>
    </row>
    <row r="132" spans="1:9" ht="31.5" hidden="1">
      <c r="A132" s="14" t="s">
        <v>179</v>
      </c>
      <c r="B132" s="14" t="s">
        <v>153</v>
      </c>
      <c r="C132" s="13" t="s">
        <v>81</v>
      </c>
      <c r="D132" s="13" t="s">
        <v>88</v>
      </c>
      <c r="E132" s="13" t="s">
        <v>128</v>
      </c>
      <c r="F132" s="13" t="s">
        <v>13</v>
      </c>
      <c r="G132" s="28">
        <f>G133</f>
        <v>0</v>
      </c>
      <c r="H132" s="15">
        <f>I132-G132</f>
        <v>0</v>
      </c>
      <c r="I132" s="28">
        <f>I133</f>
        <v>0</v>
      </c>
    </row>
    <row r="133" spans="1:9" ht="18.75" hidden="1">
      <c r="A133" s="10" t="s">
        <v>70</v>
      </c>
      <c r="B133" s="14" t="s">
        <v>153</v>
      </c>
      <c r="C133" s="17" t="s">
        <v>81</v>
      </c>
      <c r="D133" s="17" t="s">
        <v>88</v>
      </c>
      <c r="E133" s="17" t="s">
        <v>129</v>
      </c>
      <c r="F133" s="22"/>
      <c r="G133" s="27">
        <f>G134</f>
        <v>0</v>
      </c>
      <c r="H133" s="18">
        <f>H134</f>
        <v>0</v>
      </c>
      <c r="I133" s="27">
        <f>I134</f>
        <v>0</v>
      </c>
    </row>
    <row r="134" spans="1:9" ht="31.5" hidden="1">
      <c r="A134" s="14" t="s">
        <v>179</v>
      </c>
      <c r="B134" s="14" t="s">
        <v>153</v>
      </c>
      <c r="C134" s="13" t="s">
        <v>81</v>
      </c>
      <c r="D134" s="13" t="s">
        <v>88</v>
      </c>
      <c r="E134" s="13" t="s">
        <v>129</v>
      </c>
      <c r="F134" s="13" t="s">
        <v>13</v>
      </c>
      <c r="G134" s="28"/>
      <c r="H134" s="15">
        <f>I134-G134</f>
        <v>0</v>
      </c>
      <c r="I134" s="28"/>
    </row>
    <row r="135" spans="1:9" ht="31.5" hidden="1">
      <c r="A135" s="10" t="s">
        <v>64</v>
      </c>
      <c r="B135" s="14" t="s">
        <v>153</v>
      </c>
      <c r="C135" s="17" t="s">
        <v>81</v>
      </c>
      <c r="D135" s="17" t="s">
        <v>88</v>
      </c>
      <c r="E135" s="17" t="s">
        <v>130</v>
      </c>
      <c r="F135" s="17" t="s">
        <v>8</v>
      </c>
      <c r="G135" s="27">
        <f>G136</f>
        <v>0</v>
      </c>
      <c r="H135" s="18">
        <f>H136</f>
        <v>0</v>
      </c>
      <c r="I135" s="27">
        <f>I136</f>
        <v>0</v>
      </c>
    </row>
    <row r="136" spans="1:9" ht="18.75" hidden="1">
      <c r="A136" s="14" t="s">
        <v>15</v>
      </c>
      <c r="B136" s="14" t="s">
        <v>153</v>
      </c>
      <c r="C136" s="13" t="s">
        <v>81</v>
      </c>
      <c r="D136" s="13" t="s">
        <v>88</v>
      </c>
      <c r="E136" s="13" t="s">
        <v>130</v>
      </c>
      <c r="F136" s="13" t="s">
        <v>16</v>
      </c>
      <c r="G136" s="28"/>
      <c r="H136" s="15">
        <f>I136-G136</f>
        <v>0</v>
      </c>
      <c r="I136" s="28"/>
    </row>
    <row r="137" spans="1:9" ht="18.75" hidden="1">
      <c r="A137" s="10" t="s">
        <v>23</v>
      </c>
      <c r="B137" s="14" t="s">
        <v>153</v>
      </c>
      <c r="C137" s="17" t="s">
        <v>82</v>
      </c>
      <c r="D137" s="17" t="s">
        <v>85</v>
      </c>
      <c r="E137" s="17" t="s">
        <v>8</v>
      </c>
      <c r="F137" s="17" t="s">
        <v>8</v>
      </c>
      <c r="G137" s="27">
        <f>G140</f>
        <v>8</v>
      </c>
      <c r="H137" s="15">
        <f>H140</f>
        <v>0</v>
      </c>
      <c r="I137" s="27">
        <f>I140</f>
        <v>8</v>
      </c>
    </row>
    <row r="138" spans="1:9" ht="31.5">
      <c r="A138" s="10" t="s">
        <v>181</v>
      </c>
      <c r="B138" s="10" t="s">
        <v>153</v>
      </c>
      <c r="C138" s="17" t="s">
        <v>81</v>
      </c>
      <c r="D138" s="17" t="s">
        <v>88</v>
      </c>
      <c r="E138" s="17" t="s">
        <v>186</v>
      </c>
      <c r="F138" s="17"/>
      <c r="G138" s="27">
        <f>G139</f>
        <v>0</v>
      </c>
      <c r="H138" s="27">
        <f>H139</f>
        <v>335</v>
      </c>
      <c r="I138" s="27">
        <f>I139</f>
        <v>335</v>
      </c>
    </row>
    <row r="139" spans="1:9" ht="31.5">
      <c r="A139" s="14" t="s">
        <v>179</v>
      </c>
      <c r="B139" s="14" t="s">
        <v>153</v>
      </c>
      <c r="C139" s="13" t="s">
        <v>81</v>
      </c>
      <c r="D139" s="13" t="s">
        <v>88</v>
      </c>
      <c r="E139" s="13" t="s">
        <v>186</v>
      </c>
      <c r="F139" s="13" t="s">
        <v>13</v>
      </c>
      <c r="G139" s="28"/>
      <c r="H139" s="15">
        <f>I139-G139</f>
        <v>335</v>
      </c>
      <c r="I139" s="28">
        <v>335</v>
      </c>
    </row>
    <row r="140" spans="1:9" ht="18" customHeight="1">
      <c r="A140" s="10" t="s">
        <v>180</v>
      </c>
      <c r="B140" s="14" t="s">
        <v>153</v>
      </c>
      <c r="C140" s="17" t="s">
        <v>82</v>
      </c>
      <c r="D140" s="17" t="s">
        <v>82</v>
      </c>
      <c r="E140" s="17" t="s">
        <v>8</v>
      </c>
      <c r="F140" s="17" t="s">
        <v>8</v>
      </c>
      <c r="G140" s="27">
        <f>G141+G144</f>
        <v>8</v>
      </c>
      <c r="H140" s="18">
        <f>H141+H144</f>
        <v>0</v>
      </c>
      <c r="I140" s="27">
        <f>I141+I144</f>
        <v>8</v>
      </c>
    </row>
    <row r="141" spans="1:9" ht="31.5" hidden="1">
      <c r="A141" s="10" t="s">
        <v>57</v>
      </c>
      <c r="B141" s="14" t="s">
        <v>153</v>
      </c>
      <c r="C141" s="17" t="s">
        <v>82</v>
      </c>
      <c r="D141" s="17" t="s">
        <v>82</v>
      </c>
      <c r="E141" s="17" t="s">
        <v>131</v>
      </c>
      <c r="F141" s="17" t="s">
        <v>8</v>
      </c>
      <c r="G141" s="27">
        <f aca="true" t="shared" si="11" ref="G141:I142">G142</f>
        <v>0</v>
      </c>
      <c r="H141" s="18">
        <f t="shared" si="11"/>
        <v>0</v>
      </c>
      <c r="I141" s="27">
        <f t="shared" si="11"/>
        <v>0</v>
      </c>
    </row>
    <row r="142" spans="1:9" ht="18.75" hidden="1">
      <c r="A142" s="10" t="s">
        <v>99</v>
      </c>
      <c r="B142" s="14" t="s">
        <v>153</v>
      </c>
      <c r="C142" s="17" t="s">
        <v>82</v>
      </c>
      <c r="D142" s="17" t="s">
        <v>82</v>
      </c>
      <c r="E142" s="17" t="s">
        <v>132</v>
      </c>
      <c r="F142" s="17"/>
      <c r="G142" s="27">
        <f t="shared" si="11"/>
        <v>0</v>
      </c>
      <c r="H142" s="18">
        <f t="shared" si="11"/>
        <v>0</v>
      </c>
      <c r="I142" s="27">
        <f t="shared" si="11"/>
        <v>0</v>
      </c>
    </row>
    <row r="143" spans="1:9" ht="31.5" hidden="1">
      <c r="A143" s="14" t="s">
        <v>12</v>
      </c>
      <c r="B143" s="14" t="s">
        <v>153</v>
      </c>
      <c r="C143" s="13" t="s">
        <v>82</v>
      </c>
      <c r="D143" s="13" t="s">
        <v>82</v>
      </c>
      <c r="E143" s="13" t="s">
        <v>132</v>
      </c>
      <c r="F143" s="13" t="s">
        <v>13</v>
      </c>
      <c r="G143" s="27"/>
      <c r="H143" s="18">
        <f>I143-G143</f>
        <v>0</v>
      </c>
      <c r="I143" s="27"/>
    </row>
    <row r="144" spans="1:9" ht="31.5">
      <c r="A144" s="10" t="s">
        <v>96</v>
      </c>
      <c r="B144" s="14" t="s">
        <v>153</v>
      </c>
      <c r="C144" s="17" t="s">
        <v>82</v>
      </c>
      <c r="D144" s="17" t="s">
        <v>82</v>
      </c>
      <c r="E144" s="17" t="s">
        <v>112</v>
      </c>
      <c r="F144" s="17" t="s">
        <v>8</v>
      </c>
      <c r="G144" s="27">
        <f aca="true" t="shared" si="12" ref="G144:I145">G145</f>
        <v>8</v>
      </c>
      <c r="H144" s="18">
        <f t="shared" si="12"/>
        <v>0</v>
      </c>
      <c r="I144" s="27">
        <f t="shared" si="12"/>
        <v>8</v>
      </c>
    </row>
    <row r="145" spans="1:9" ht="18.75">
      <c r="A145" s="10" t="s">
        <v>99</v>
      </c>
      <c r="B145" s="14" t="s">
        <v>153</v>
      </c>
      <c r="C145" s="17" t="s">
        <v>82</v>
      </c>
      <c r="D145" s="17" t="s">
        <v>82</v>
      </c>
      <c r="E145" s="17" t="s">
        <v>133</v>
      </c>
      <c r="F145" s="17"/>
      <c r="G145" s="27">
        <f t="shared" si="12"/>
        <v>8</v>
      </c>
      <c r="H145" s="18">
        <f t="shared" si="12"/>
        <v>0</v>
      </c>
      <c r="I145" s="27">
        <f t="shared" si="12"/>
        <v>8</v>
      </c>
    </row>
    <row r="146" spans="1:9" ht="31.5">
      <c r="A146" s="14" t="s">
        <v>179</v>
      </c>
      <c r="B146" s="14" t="s">
        <v>153</v>
      </c>
      <c r="C146" s="13" t="s">
        <v>82</v>
      </c>
      <c r="D146" s="13" t="s">
        <v>82</v>
      </c>
      <c r="E146" s="13" t="s">
        <v>133</v>
      </c>
      <c r="F146" s="13" t="s">
        <v>13</v>
      </c>
      <c r="G146" s="28">
        <v>8</v>
      </c>
      <c r="H146" s="15">
        <f>I146-G146</f>
        <v>0</v>
      </c>
      <c r="I146" s="28">
        <v>8</v>
      </c>
    </row>
    <row r="147" spans="1:9" ht="18.75">
      <c r="A147" s="10" t="s">
        <v>39</v>
      </c>
      <c r="B147" s="14" t="s">
        <v>153</v>
      </c>
      <c r="C147" s="17" t="s">
        <v>83</v>
      </c>
      <c r="D147" s="17" t="s">
        <v>85</v>
      </c>
      <c r="E147" s="17" t="s">
        <v>8</v>
      </c>
      <c r="F147" s="17" t="s">
        <v>8</v>
      </c>
      <c r="G147" s="27">
        <f>G148</f>
        <v>973.6</v>
      </c>
      <c r="H147" s="18">
        <f>H148</f>
        <v>0</v>
      </c>
      <c r="I147" s="27">
        <f>I148</f>
        <v>973.6</v>
      </c>
    </row>
    <row r="148" spans="1:9" ht="18" customHeight="1">
      <c r="A148" s="10" t="s">
        <v>40</v>
      </c>
      <c r="B148" s="14" t="s">
        <v>153</v>
      </c>
      <c r="C148" s="17" t="s">
        <v>83</v>
      </c>
      <c r="D148" s="17" t="s">
        <v>78</v>
      </c>
      <c r="E148" s="17" t="s">
        <v>8</v>
      </c>
      <c r="F148" s="17" t="s">
        <v>8</v>
      </c>
      <c r="G148" s="27">
        <f>G157+G149</f>
        <v>973.6</v>
      </c>
      <c r="H148" s="19">
        <f>H157+H149</f>
        <v>0</v>
      </c>
      <c r="I148" s="27">
        <f>I157+I149</f>
        <v>973.6</v>
      </c>
    </row>
    <row r="149" spans="1:9" ht="31.5" hidden="1">
      <c r="A149" s="10" t="s">
        <v>155</v>
      </c>
      <c r="B149" s="14" t="s">
        <v>153</v>
      </c>
      <c r="C149" s="17" t="s">
        <v>83</v>
      </c>
      <c r="D149" s="17" t="s">
        <v>78</v>
      </c>
      <c r="E149" s="17" t="s">
        <v>156</v>
      </c>
      <c r="F149" s="17" t="s">
        <v>8</v>
      </c>
      <c r="G149" s="27">
        <f>G150+G154</f>
        <v>0</v>
      </c>
      <c r="H149" s="19">
        <f>H150+H154</f>
        <v>0</v>
      </c>
      <c r="I149" s="27">
        <f>I150+I154</f>
        <v>0</v>
      </c>
    </row>
    <row r="150" spans="1:9" ht="31.5" hidden="1">
      <c r="A150" s="10" t="s">
        <v>92</v>
      </c>
      <c r="B150" s="14" t="s">
        <v>153</v>
      </c>
      <c r="C150" s="17" t="s">
        <v>83</v>
      </c>
      <c r="D150" s="17" t="s">
        <v>78</v>
      </c>
      <c r="E150" s="17" t="s">
        <v>157</v>
      </c>
      <c r="F150" s="17"/>
      <c r="G150" s="27">
        <f>G151+G152+G153</f>
        <v>0</v>
      </c>
      <c r="H150" s="19">
        <f>H151+H152+H153</f>
        <v>0</v>
      </c>
      <c r="I150" s="27">
        <f>I151+I152+I153</f>
        <v>0</v>
      </c>
    </row>
    <row r="151" spans="1:9" ht="0.75" customHeight="1" hidden="1">
      <c r="A151" s="14" t="s">
        <v>10</v>
      </c>
      <c r="B151" s="14" t="s">
        <v>153</v>
      </c>
      <c r="C151" s="13" t="s">
        <v>83</v>
      </c>
      <c r="D151" s="13" t="s">
        <v>78</v>
      </c>
      <c r="E151" s="13" t="s">
        <v>157</v>
      </c>
      <c r="F151" s="13" t="s">
        <v>11</v>
      </c>
      <c r="G151" s="28"/>
      <c r="H151" s="21">
        <f>I151-G151</f>
        <v>0</v>
      </c>
      <c r="I151" s="28"/>
    </row>
    <row r="152" spans="1:9" ht="31.5" hidden="1">
      <c r="A152" s="14" t="s">
        <v>12</v>
      </c>
      <c r="B152" s="14" t="s">
        <v>153</v>
      </c>
      <c r="C152" s="13" t="s">
        <v>83</v>
      </c>
      <c r="D152" s="13" t="s">
        <v>78</v>
      </c>
      <c r="E152" s="13" t="s">
        <v>157</v>
      </c>
      <c r="F152" s="13" t="s">
        <v>13</v>
      </c>
      <c r="G152" s="28"/>
      <c r="H152" s="21">
        <f>I152-G152</f>
        <v>0</v>
      </c>
      <c r="I152" s="28"/>
    </row>
    <row r="153" spans="1:9" ht="18.75" hidden="1">
      <c r="A153" s="14" t="s">
        <v>15</v>
      </c>
      <c r="B153" s="14" t="s">
        <v>153</v>
      </c>
      <c r="C153" s="13" t="s">
        <v>83</v>
      </c>
      <c r="D153" s="13" t="s">
        <v>78</v>
      </c>
      <c r="E153" s="13" t="s">
        <v>157</v>
      </c>
      <c r="F153" s="13" t="s">
        <v>16</v>
      </c>
      <c r="G153" s="28"/>
      <c r="H153" s="21">
        <f>I153-G153</f>
        <v>0</v>
      </c>
      <c r="I153" s="28"/>
    </row>
    <row r="154" spans="1:9" ht="31.5" hidden="1">
      <c r="A154" s="10" t="s">
        <v>93</v>
      </c>
      <c r="B154" s="14" t="s">
        <v>153</v>
      </c>
      <c r="C154" s="17" t="s">
        <v>83</v>
      </c>
      <c r="D154" s="17" t="s">
        <v>78</v>
      </c>
      <c r="E154" s="17" t="s">
        <v>158</v>
      </c>
      <c r="F154" s="13"/>
      <c r="G154" s="28">
        <f>G155+G156</f>
        <v>0</v>
      </c>
      <c r="H154" s="21">
        <f>H155+H156</f>
        <v>0</v>
      </c>
      <c r="I154" s="28">
        <f>I155+I156</f>
        <v>0</v>
      </c>
    </row>
    <row r="155" spans="1:9" ht="78.75" hidden="1">
      <c r="A155" s="14" t="s">
        <v>10</v>
      </c>
      <c r="B155" s="14" t="s">
        <v>153</v>
      </c>
      <c r="C155" s="13" t="s">
        <v>83</v>
      </c>
      <c r="D155" s="13" t="s">
        <v>78</v>
      </c>
      <c r="E155" s="13" t="s">
        <v>158</v>
      </c>
      <c r="F155" s="13" t="s">
        <v>11</v>
      </c>
      <c r="G155" s="28"/>
      <c r="H155" s="21">
        <f>I155-G155</f>
        <v>0</v>
      </c>
      <c r="I155" s="28"/>
    </row>
    <row r="156" spans="1:9" ht="31.5" hidden="1">
      <c r="A156" s="14" t="s">
        <v>12</v>
      </c>
      <c r="B156" s="14" t="s">
        <v>153</v>
      </c>
      <c r="C156" s="13" t="s">
        <v>83</v>
      </c>
      <c r="D156" s="13" t="s">
        <v>78</v>
      </c>
      <c r="E156" s="13" t="s">
        <v>158</v>
      </c>
      <c r="F156" s="13" t="s">
        <v>13</v>
      </c>
      <c r="G156" s="28"/>
      <c r="H156" s="21">
        <f>I156-G156</f>
        <v>0</v>
      </c>
      <c r="I156" s="28"/>
    </row>
    <row r="157" spans="1:9" ht="31.5">
      <c r="A157" s="10" t="s">
        <v>96</v>
      </c>
      <c r="B157" s="14" t="s">
        <v>153</v>
      </c>
      <c r="C157" s="17" t="s">
        <v>83</v>
      </c>
      <c r="D157" s="17" t="s">
        <v>78</v>
      </c>
      <c r="E157" s="17" t="s">
        <v>112</v>
      </c>
      <c r="F157" s="17" t="s">
        <v>8</v>
      </c>
      <c r="G157" s="16">
        <f>G158+G162+G166+G172+G168+G170</f>
        <v>973.6</v>
      </c>
      <c r="H157" s="16">
        <f>H158+H162+H166+H172+H168+H170</f>
        <v>0</v>
      </c>
      <c r="I157" s="16">
        <f>I158+I162+I166+I172+I168+I170</f>
        <v>973.6</v>
      </c>
    </row>
    <row r="158" spans="1:9" ht="29.25" customHeight="1">
      <c r="A158" s="10" t="s">
        <v>92</v>
      </c>
      <c r="B158" s="14" t="s">
        <v>153</v>
      </c>
      <c r="C158" s="17" t="s">
        <v>83</v>
      </c>
      <c r="D158" s="17" t="s">
        <v>78</v>
      </c>
      <c r="E158" s="17" t="s">
        <v>134</v>
      </c>
      <c r="F158" s="17"/>
      <c r="G158" s="27">
        <f>G159+G160+G161</f>
        <v>773.4</v>
      </c>
      <c r="H158" s="19">
        <f>H159+H160+H161</f>
        <v>0</v>
      </c>
      <c r="I158" s="27">
        <f>I159+I160+I161</f>
        <v>773.4</v>
      </c>
    </row>
    <row r="159" spans="1:9" ht="78.75" customHeight="1">
      <c r="A159" s="14" t="s">
        <v>10</v>
      </c>
      <c r="B159" s="14" t="s">
        <v>153</v>
      </c>
      <c r="C159" s="13" t="s">
        <v>83</v>
      </c>
      <c r="D159" s="13" t="s">
        <v>78</v>
      </c>
      <c r="E159" s="13" t="s">
        <v>134</v>
      </c>
      <c r="F159" s="13" t="s">
        <v>11</v>
      </c>
      <c r="G159" s="28">
        <v>467</v>
      </c>
      <c r="H159" s="21">
        <f>I159-G159</f>
        <v>0</v>
      </c>
      <c r="I159" s="28">
        <v>467</v>
      </c>
    </row>
    <row r="160" spans="1:9" ht="31.5">
      <c r="A160" s="14" t="s">
        <v>179</v>
      </c>
      <c r="B160" s="14" t="s">
        <v>153</v>
      </c>
      <c r="C160" s="13" t="s">
        <v>83</v>
      </c>
      <c r="D160" s="13" t="s">
        <v>78</v>
      </c>
      <c r="E160" s="13" t="s">
        <v>134</v>
      </c>
      <c r="F160" s="13" t="s">
        <v>13</v>
      </c>
      <c r="G160" s="28">
        <v>304.4</v>
      </c>
      <c r="H160" s="21">
        <f>I160-G160</f>
        <v>0</v>
      </c>
      <c r="I160" s="28">
        <v>304.4</v>
      </c>
    </row>
    <row r="161" spans="1:9" ht="18.75">
      <c r="A161" s="14" t="s">
        <v>15</v>
      </c>
      <c r="B161" s="14" t="s">
        <v>153</v>
      </c>
      <c r="C161" s="13" t="s">
        <v>83</v>
      </c>
      <c r="D161" s="13" t="s">
        <v>78</v>
      </c>
      <c r="E161" s="13" t="s">
        <v>134</v>
      </c>
      <c r="F161" s="13" t="s">
        <v>16</v>
      </c>
      <c r="G161" s="28">
        <v>2</v>
      </c>
      <c r="H161" s="23">
        <f>I161-G161</f>
        <v>0</v>
      </c>
      <c r="I161" s="28">
        <v>2</v>
      </c>
    </row>
    <row r="162" spans="1:9" ht="31.5">
      <c r="A162" s="10" t="s">
        <v>93</v>
      </c>
      <c r="B162" s="14" t="s">
        <v>153</v>
      </c>
      <c r="C162" s="17" t="s">
        <v>83</v>
      </c>
      <c r="D162" s="17" t="s">
        <v>78</v>
      </c>
      <c r="E162" s="17" t="s">
        <v>135</v>
      </c>
      <c r="F162" s="13"/>
      <c r="G162" s="27">
        <f>G163+G164</f>
        <v>199</v>
      </c>
      <c r="H162" s="24">
        <f>H163+H164</f>
        <v>0</v>
      </c>
      <c r="I162" s="27">
        <f>I163+I164</f>
        <v>199</v>
      </c>
    </row>
    <row r="163" spans="1:9" ht="78.75">
      <c r="A163" s="14" t="s">
        <v>10</v>
      </c>
      <c r="B163" s="14" t="s">
        <v>153</v>
      </c>
      <c r="C163" s="13" t="s">
        <v>83</v>
      </c>
      <c r="D163" s="13" t="s">
        <v>78</v>
      </c>
      <c r="E163" s="13" t="s">
        <v>135</v>
      </c>
      <c r="F163" s="13" t="s">
        <v>11</v>
      </c>
      <c r="G163" s="28">
        <v>167</v>
      </c>
      <c r="H163" s="15">
        <f>I163-G163</f>
        <v>0</v>
      </c>
      <c r="I163" s="28">
        <v>167</v>
      </c>
    </row>
    <row r="164" spans="1:9" ht="30.75" customHeight="1">
      <c r="A164" s="14" t="s">
        <v>179</v>
      </c>
      <c r="B164" s="14" t="s">
        <v>153</v>
      </c>
      <c r="C164" s="13" t="s">
        <v>83</v>
      </c>
      <c r="D164" s="13" t="s">
        <v>78</v>
      </c>
      <c r="E164" s="13" t="s">
        <v>135</v>
      </c>
      <c r="F164" s="13" t="s">
        <v>13</v>
      </c>
      <c r="G164" s="28">
        <v>32</v>
      </c>
      <c r="H164" s="15">
        <f>I164-G164</f>
        <v>0</v>
      </c>
      <c r="I164" s="28">
        <v>32</v>
      </c>
    </row>
    <row r="165" spans="1:9" ht="31.5" hidden="1">
      <c r="A165" s="10" t="s">
        <v>96</v>
      </c>
      <c r="B165" s="10"/>
      <c r="C165" s="17" t="s">
        <v>83</v>
      </c>
      <c r="D165" s="17" t="s">
        <v>78</v>
      </c>
      <c r="E165" s="17" t="s">
        <v>14</v>
      </c>
      <c r="F165" s="13"/>
      <c r="G165" s="28"/>
      <c r="H165" s="15"/>
      <c r="I165" s="28"/>
    </row>
    <row r="166" spans="1:9" ht="25.5" customHeight="1" hidden="1">
      <c r="A166" s="10" t="s">
        <v>105</v>
      </c>
      <c r="B166" s="14" t="s">
        <v>153</v>
      </c>
      <c r="C166" s="17" t="s">
        <v>83</v>
      </c>
      <c r="D166" s="17" t="s">
        <v>78</v>
      </c>
      <c r="E166" s="17" t="s">
        <v>146</v>
      </c>
      <c r="F166" s="13"/>
      <c r="G166" s="27">
        <f>G167</f>
        <v>0</v>
      </c>
      <c r="H166" s="18">
        <f>H167</f>
        <v>0</v>
      </c>
      <c r="I166" s="27">
        <f>I167</f>
        <v>0</v>
      </c>
    </row>
    <row r="167" spans="1:9" ht="21.75" customHeight="1" hidden="1">
      <c r="A167" s="14" t="s">
        <v>12</v>
      </c>
      <c r="B167" s="14" t="s">
        <v>153</v>
      </c>
      <c r="C167" s="13" t="s">
        <v>83</v>
      </c>
      <c r="D167" s="13" t="s">
        <v>78</v>
      </c>
      <c r="E167" s="13" t="s">
        <v>146</v>
      </c>
      <c r="F167" s="13" t="s">
        <v>13</v>
      </c>
      <c r="G167" s="27"/>
      <c r="H167" s="18">
        <f>I167-G167</f>
        <v>0</v>
      </c>
      <c r="I167" s="27"/>
    </row>
    <row r="168" spans="1:9" ht="47.25" customHeight="1" hidden="1">
      <c r="A168" s="10" t="s">
        <v>164</v>
      </c>
      <c r="B168" s="10" t="s">
        <v>153</v>
      </c>
      <c r="C168" s="17" t="s">
        <v>83</v>
      </c>
      <c r="D168" s="17" t="s">
        <v>78</v>
      </c>
      <c r="E168" s="17" t="s">
        <v>166</v>
      </c>
      <c r="F168" s="17"/>
      <c r="G168" s="27">
        <f>G169</f>
        <v>0</v>
      </c>
      <c r="H168" s="16">
        <f>H169</f>
        <v>0</v>
      </c>
      <c r="I168" s="27">
        <f>I169</f>
        <v>0</v>
      </c>
    </row>
    <row r="169" spans="1:9" ht="79.5" customHeight="1" hidden="1">
      <c r="A169" s="14" t="s">
        <v>10</v>
      </c>
      <c r="B169" s="14" t="s">
        <v>153</v>
      </c>
      <c r="C169" s="13" t="s">
        <v>83</v>
      </c>
      <c r="D169" s="13" t="s">
        <v>78</v>
      </c>
      <c r="E169" s="13" t="s">
        <v>166</v>
      </c>
      <c r="F169" s="13" t="s">
        <v>11</v>
      </c>
      <c r="G169" s="28"/>
      <c r="H169" s="15">
        <f>I169-G169</f>
        <v>0</v>
      </c>
      <c r="I169" s="28"/>
    </row>
    <row r="170" spans="1:9" ht="63.75" customHeight="1" hidden="1">
      <c r="A170" s="29" t="s">
        <v>167</v>
      </c>
      <c r="B170" s="30" t="s">
        <v>153</v>
      </c>
      <c r="C170" s="33" t="s">
        <v>83</v>
      </c>
      <c r="D170" s="33" t="s">
        <v>78</v>
      </c>
      <c r="E170" s="31" t="s">
        <v>168</v>
      </c>
      <c r="F170" s="33"/>
      <c r="G170" s="35">
        <f>G171</f>
        <v>0</v>
      </c>
      <c r="H170" s="34">
        <f>H171</f>
        <v>0</v>
      </c>
      <c r="I170" s="35">
        <f>I171</f>
        <v>0</v>
      </c>
    </row>
    <row r="171" spans="1:9" ht="79.5" customHeight="1" hidden="1">
      <c r="A171" s="30" t="s">
        <v>10</v>
      </c>
      <c r="B171" s="30" t="s">
        <v>153</v>
      </c>
      <c r="C171" s="33" t="s">
        <v>83</v>
      </c>
      <c r="D171" s="33" t="s">
        <v>78</v>
      </c>
      <c r="E171" s="33" t="s">
        <v>168</v>
      </c>
      <c r="F171" s="33" t="s">
        <v>11</v>
      </c>
      <c r="G171" s="35">
        <v>0</v>
      </c>
      <c r="H171" s="32">
        <f>I171-G171</f>
        <v>0</v>
      </c>
      <c r="I171" s="35">
        <v>0</v>
      </c>
    </row>
    <row r="172" spans="1:9" ht="30.75" customHeight="1">
      <c r="A172" s="10" t="s">
        <v>64</v>
      </c>
      <c r="B172" s="14" t="s">
        <v>153</v>
      </c>
      <c r="C172" s="17" t="s">
        <v>83</v>
      </c>
      <c r="D172" s="17" t="s">
        <v>78</v>
      </c>
      <c r="E172" s="17" t="s">
        <v>130</v>
      </c>
      <c r="F172" s="17" t="s">
        <v>8</v>
      </c>
      <c r="G172" s="27">
        <f>G173</f>
        <v>1.2</v>
      </c>
      <c r="H172" s="15">
        <f>H173</f>
        <v>0</v>
      </c>
      <c r="I172" s="27">
        <f>I173</f>
        <v>1.2</v>
      </c>
    </row>
    <row r="173" spans="1:9" ht="18.75">
      <c r="A173" s="14" t="s">
        <v>15</v>
      </c>
      <c r="B173" s="14" t="s">
        <v>153</v>
      </c>
      <c r="C173" s="13" t="s">
        <v>83</v>
      </c>
      <c r="D173" s="13" t="s">
        <v>78</v>
      </c>
      <c r="E173" s="13" t="s">
        <v>130</v>
      </c>
      <c r="F173" s="13" t="s">
        <v>16</v>
      </c>
      <c r="G173" s="28">
        <v>1.2</v>
      </c>
      <c r="H173" s="15">
        <f>I173-G173</f>
        <v>0</v>
      </c>
      <c r="I173" s="28">
        <v>1.2</v>
      </c>
    </row>
    <row r="174" spans="1:9" ht="18.75">
      <c r="A174" s="10" t="s">
        <v>27</v>
      </c>
      <c r="B174" s="14" t="s">
        <v>153</v>
      </c>
      <c r="C174" s="17" t="s">
        <v>89</v>
      </c>
      <c r="D174" s="17" t="s">
        <v>85</v>
      </c>
      <c r="E174" s="17" t="s">
        <v>8</v>
      </c>
      <c r="F174" s="17" t="s">
        <v>8</v>
      </c>
      <c r="G174" s="27">
        <f aca="true" t="shared" si="13" ref="G174:I177">G175</f>
        <v>43</v>
      </c>
      <c r="H174" s="18">
        <f t="shared" si="13"/>
        <v>0</v>
      </c>
      <c r="I174" s="27">
        <f t="shared" si="13"/>
        <v>43</v>
      </c>
    </row>
    <row r="175" spans="1:9" ht="18.75">
      <c r="A175" s="10" t="s">
        <v>43</v>
      </c>
      <c r="B175" s="14" t="s">
        <v>153</v>
      </c>
      <c r="C175" s="17" t="s">
        <v>89</v>
      </c>
      <c r="D175" s="17" t="s">
        <v>78</v>
      </c>
      <c r="E175" s="17" t="s">
        <v>8</v>
      </c>
      <c r="F175" s="17" t="s">
        <v>8</v>
      </c>
      <c r="G175" s="27">
        <f t="shared" si="13"/>
        <v>43</v>
      </c>
      <c r="H175" s="18">
        <f t="shared" si="13"/>
        <v>0</v>
      </c>
      <c r="I175" s="27">
        <f t="shared" si="13"/>
        <v>43</v>
      </c>
    </row>
    <row r="176" spans="1:9" ht="31.5">
      <c r="A176" s="10" t="s">
        <v>96</v>
      </c>
      <c r="B176" s="14" t="s">
        <v>153</v>
      </c>
      <c r="C176" s="17" t="s">
        <v>89</v>
      </c>
      <c r="D176" s="17" t="s">
        <v>78</v>
      </c>
      <c r="E176" s="17" t="s">
        <v>112</v>
      </c>
      <c r="F176" s="17" t="s">
        <v>8</v>
      </c>
      <c r="G176" s="27">
        <f t="shared" si="13"/>
        <v>43</v>
      </c>
      <c r="H176" s="18">
        <f t="shared" si="13"/>
        <v>0</v>
      </c>
      <c r="I176" s="27">
        <f t="shared" si="13"/>
        <v>43</v>
      </c>
    </row>
    <row r="177" spans="1:9" ht="47.25">
      <c r="A177" s="10" t="s">
        <v>160</v>
      </c>
      <c r="B177" s="14" t="s">
        <v>153</v>
      </c>
      <c r="C177" s="17" t="s">
        <v>89</v>
      </c>
      <c r="D177" s="17" t="s">
        <v>78</v>
      </c>
      <c r="E177" s="17" t="s">
        <v>161</v>
      </c>
      <c r="F177" s="17" t="s">
        <v>8</v>
      </c>
      <c r="G177" s="27">
        <f t="shared" si="13"/>
        <v>43</v>
      </c>
      <c r="H177" s="18">
        <f t="shared" si="13"/>
        <v>0</v>
      </c>
      <c r="I177" s="27">
        <f t="shared" si="13"/>
        <v>43</v>
      </c>
    </row>
    <row r="178" spans="1:9" ht="18.75">
      <c r="A178" s="14" t="s">
        <v>19</v>
      </c>
      <c r="B178" s="14" t="s">
        <v>153</v>
      </c>
      <c r="C178" s="13" t="s">
        <v>89</v>
      </c>
      <c r="D178" s="13" t="s">
        <v>78</v>
      </c>
      <c r="E178" s="13" t="s">
        <v>161</v>
      </c>
      <c r="F178" s="13" t="s">
        <v>20</v>
      </c>
      <c r="G178" s="28">
        <v>43</v>
      </c>
      <c r="H178" s="15">
        <f>I178-G178</f>
        <v>0</v>
      </c>
      <c r="I178" s="28">
        <v>43</v>
      </c>
    </row>
    <row r="179" spans="1:9" ht="18.75" hidden="1">
      <c r="A179" s="10" t="s">
        <v>41</v>
      </c>
      <c r="B179" s="10" t="s">
        <v>153</v>
      </c>
      <c r="C179" s="17" t="s">
        <v>84</v>
      </c>
      <c r="D179" s="17" t="s">
        <v>85</v>
      </c>
      <c r="E179" s="17" t="s">
        <v>8</v>
      </c>
      <c r="F179" s="17" t="s">
        <v>8</v>
      </c>
      <c r="G179" s="28"/>
      <c r="H179" s="15"/>
      <c r="I179" s="28"/>
    </row>
    <row r="180" spans="1:9" ht="18" customHeight="1">
      <c r="A180" s="10" t="s">
        <v>41</v>
      </c>
      <c r="B180" s="14" t="s">
        <v>153</v>
      </c>
      <c r="C180" s="17" t="s">
        <v>84</v>
      </c>
      <c r="D180" s="17" t="s">
        <v>85</v>
      </c>
      <c r="E180" s="17"/>
      <c r="F180" s="17"/>
      <c r="G180" s="27">
        <f>G185</f>
        <v>16</v>
      </c>
      <c r="H180" s="18">
        <f>H185</f>
        <v>0</v>
      </c>
      <c r="I180" s="27">
        <f>I185</f>
        <v>16</v>
      </c>
    </row>
    <row r="181" spans="1:9" ht="31.5" hidden="1">
      <c r="A181" s="10" t="s">
        <v>56</v>
      </c>
      <c r="B181" s="14" t="s">
        <v>153</v>
      </c>
      <c r="C181" s="17"/>
      <c r="D181" s="17" t="s">
        <v>53</v>
      </c>
      <c r="E181" s="17" t="s">
        <v>60</v>
      </c>
      <c r="F181" s="17"/>
      <c r="G181" s="27"/>
      <c r="H181" s="18"/>
      <c r="I181" s="27"/>
    </row>
    <row r="182" spans="1:9" ht="31.5" hidden="1">
      <c r="A182" s="14" t="s">
        <v>12</v>
      </c>
      <c r="B182" s="14" t="s">
        <v>153</v>
      </c>
      <c r="C182" s="13"/>
      <c r="D182" s="13" t="s">
        <v>53</v>
      </c>
      <c r="E182" s="13" t="s">
        <v>60</v>
      </c>
      <c r="F182" s="13" t="s">
        <v>13</v>
      </c>
      <c r="G182" s="27"/>
      <c r="H182" s="18"/>
      <c r="I182" s="27"/>
    </row>
    <row r="183" spans="1:9" ht="31.5" hidden="1">
      <c r="A183" s="10" t="s">
        <v>64</v>
      </c>
      <c r="B183" s="14" t="s">
        <v>153</v>
      </c>
      <c r="C183" s="13"/>
      <c r="D183" s="17" t="s">
        <v>53</v>
      </c>
      <c r="E183" s="17" t="s">
        <v>67</v>
      </c>
      <c r="F183" s="13"/>
      <c r="G183" s="27"/>
      <c r="H183" s="18"/>
      <c r="I183" s="27"/>
    </row>
    <row r="184" spans="1:9" ht="31.5" hidden="1">
      <c r="A184" s="14" t="s">
        <v>15</v>
      </c>
      <c r="B184" s="14" t="s">
        <v>153</v>
      </c>
      <c r="C184" s="13"/>
      <c r="D184" s="13" t="s">
        <v>53</v>
      </c>
      <c r="E184" s="13" t="s">
        <v>68</v>
      </c>
      <c r="F184" s="13" t="s">
        <v>16</v>
      </c>
      <c r="G184" s="27"/>
      <c r="H184" s="18"/>
      <c r="I184" s="27"/>
    </row>
    <row r="185" spans="1:9" ht="18" customHeight="1">
      <c r="A185" s="10" t="s">
        <v>42</v>
      </c>
      <c r="B185" s="14" t="s">
        <v>153</v>
      </c>
      <c r="C185" s="17" t="s">
        <v>84</v>
      </c>
      <c r="D185" s="17" t="s">
        <v>79</v>
      </c>
      <c r="E185" s="17" t="s">
        <v>8</v>
      </c>
      <c r="F185" s="17" t="s">
        <v>8</v>
      </c>
      <c r="G185" s="27">
        <f>G186+G189</f>
        <v>16</v>
      </c>
      <c r="H185" s="18">
        <f>H186+H189</f>
        <v>0</v>
      </c>
      <c r="I185" s="27">
        <f>I186+I189</f>
        <v>16</v>
      </c>
    </row>
    <row r="186" spans="1:9" ht="31.5" hidden="1">
      <c r="A186" s="10" t="s">
        <v>56</v>
      </c>
      <c r="B186" s="14" t="s">
        <v>153</v>
      </c>
      <c r="C186" s="17" t="s">
        <v>84</v>
      </c>
      <c r="D186" s="17" t="s">
        <v>79</v>
      </c>
      <c r="E186" s="17" t="s">
        <v>136</v>
      </c>
      <c r="F186" s="17"/>
      <c r="G186" s="27">
        <f aca="true" t="shared" si="14" ref="G186:I187">G187</f>
        <v>0</v>
      </c>
      <c r="H186" s="18">
        <f t="shared" si="14"/>
        <v>0</v>
      </c>
      <c r="I186" s="27">
        <f t="shared" si="14"/>
        <v>0</v>
      </c>
    </row>
    <row r="187" spans="1:9" ht="18.75" hidden="1">
      <c r="A187" s="10" t="s">
        <v>100</v>
      </c>
      <c r="B187" s="14" t="s">
        <v>153</v>
      </c>
      <c r="C187" s="17" t="s">
        <v>84</v>
      </c>
      <c r="D187" s="17" t="s">
        <v>79</v>
      </c>
      <c r="E187" s="17" t="s">
        <v>137</v>
      </c>
      <c r="F187" s="17"/>
      <c r="G187" s="27">
        <f t="shared" si="14"/>
        <v>0</v>
      </c>
      <c r="H187" s="18">
        <f t="shared" si="14"/>
        <v>0</v>
      </c>
      <c r="I187" s="27">
        <f t="shared" si="14"/>
        <v>0</v>
      </c>
    </row>
    <row r="188" spans="1:9" ht="31.5" hidden="1">
      <c r="A188" s="14" t="s">
        <v>12</v>
      </c>
      <c r="B188" s="14" t="s">
        <v>153</v>
      </c>
      <c r="C188" s="13" t="s">
        <v>84</v>
      </c>
      <c r="D188" s="13" t="s">
        <v>79</v>
      </c>
      <c r="E188" s="13" t="s">
        <v>137</v>
      </c>
      <c r="F188" s="13" t="s">
        <v>13</v>
      </c>
      <c r="G188" s="28"/>
      <c r="H188" s="15">
        <f>I188-G188</f>
        <v>0</v>
      </c>
      <c r="I188" s="28"/>
    </row>
    <row r="189" spans="1:9" ht="31.5" customHeight="1">
      <c r="A189" s="10" t="s">
        <v>96</v>
      </c>
      <c r="B189" s="14" t="s">
        <v>153</v>
      </c>
      <c r="C189" s="17" t="s">
        <v>84</v>
      </c>
      <c r="D189" s="17" t="s">
        <v>79</v>
      </c>
      <c r="E189" s="17" t="s">
        <v>112</v>
      </c>
      <c r="F189" s="17"/>
      <c r="G189" s="27">
        <f aca="true" t="shared" si="15" ref="G189:I190">G190</f>
        <v>16</v>
      </c>
      <c r="H189" s="18">
        <f t="shared" si="15"/>
        <v>0</v>
      </c>
      <c r="I189" s="27">
        <f t="shared" si="15"/>
        <v>16</v>
      </c>
    </row>
    <row r="190" spans="1:9" ht="18.75">
      <c r="A190" s="10" t="s">
        <v>100</v>
      </c>
      <c r="B190" s="14" t="s">
        <v>153</v>
      </c>
      <c r="C190" s="17" t="s">
        <v>84</v>
      </c>
      <c r="D190" s="17" t="s">
        <v>79</v>
      </c>
      <c r="E190" s="17" t="s">
        <v>137</v>
      </c>
      <c r="F190" s="17"/>
      <c r="G190" s="27">
        <f t="shared" si="15"/>
        <v>16</v>
      </c>
      <c r="H190" s="18">
        <f t="shared" si="15"/>
        <v>0</v>
      </c>
      <c r="I190" s="27">
        <f t="shared" si="15"/>
        <v>16</v>
      </c>
    </row>
    <row r="191" spans="1:9" ht="31.5">
      <c r="A191" s="14" t="s">
        <v>179</v>
      </c>
      <c r="B191" s="14" t="s">
        <v>153</v>
      </c>
      <c r="C191" s="13" t="s">
        <v>84</v>
      </c>
      <c r="D191" s="13" t="s">
        <v>79</v>
      </c>
      <c r="E191" s="13" t="s">
        <v>137</v>
      </c>
      <c r="F191" s="13" t="s">
        <v>13</v>
      </c>
      <c r="G191" s="28">
        <v>16</v>
      </c>
      <c r="H191" s="15">
        <f>I191-G191</f>
        <v>0</v>
      </c>
      <c r="I191" s="28">
        <v>16</v>
      </c>
    </row>
    <row r="192" spans="1:9" ht="18.75">
      <c r="A192" s="25" t="s">
        <v>51</v>
      </c>
      <c r="B192" s="25"/>
      <c r="C192" s="13"/>
      <c r="D192" s="13"/>
      <c r="E192" s="13"/>
      <c r="F192" s="13"/>
      <c r="G192" s="28">
        <f>G14+G57+G63+G74+G94+G137+G147+G174+G180</f>
        <v>8707.800000000001</v>
      </c>
      <c r="H192" s="28">
        <f>H14+H57+H63+H74+H94+H137+H147+H174+H180</f>
        <v>3000</v>
      </c>
      <c r="I192" s="28">
        <f>I14+I57+I63+I74+I94+I137+I147+I174+I180</f>
        <v>11707.800000000001</v>
      </c>
    </row>
  </sheetData>
  <sheetProtection/>
  <mergeCells count="15">
    <mergeCell ref="E9:I9"/>
    <mergeCell ref="A1:I1"/>
    <mergeCell ref="A2:I2"/>
    <mergeCell ref="A3:I3"/>
    <mergeCell ref="A4:I4"/>
    <mergeCell ref="A5:I5"/>
    <mergeCell ref="A6:I6"/>
    <mergeCell ref="A7:I7"/>
    <mergeCell ref="G10:I10"/>
    <mergeCell ref="A10:A11"/>
    <mergeCell ref="B10:B11"/>
    <mergeCell ref="C10:C11"/>
    <mergeCell ref="D10:D11"/>
    <mergeCell ref="E10:E11"/>
    <mergeCell ref="F10:F11"/>
  </mergeCells>
  <printOptions/>
  <pageMargins left="0.57" right="0.19" top="0.35433070866141736" bottom="0.35433070866141736" header="0.31496062992125984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КБФПиК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bna</dc:creator>
  <cp:keywords/>
  <dc:description/>
  <cp:lastModifiedBy>Lenovo</cp:lastModifiedBy>
  <cp:lastPrinted>2019-04-16T13:25:51Z</cp:lastPrinted>
  <dcterms:created xsi:type="dcterms:W3CDTF">2013-10-10T06:41:22Z</dcterms:created>
  <dcterms:modified xsi:type="dcterms:W3CDTF">2019-04-18T11:59:13Z</dcterms:modified>
  <cp:category/>
  <cp:version/>
  <cp:contentType/>
  <cp:contentStatus/>
</cp:coreProperties>
</file>