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<sst xmlns="http://schemas.openxmlformats.org/spreadsheetml/2006/main" count="981" uniqueCount="191">
  <si>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</si>
  <si>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</si>
  <si>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</si>
  <si>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</si>
  <si>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</si>
  <si>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</si>
  <si>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</si>
  <si>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</si>
  <si>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</si>
  <si>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</si>
  <si>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</si>
  <si>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</si>
  <si>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</si>
  <si>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</si>
  <si>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</si>
  <si>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</si>
  <si>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</si>
  <si>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</si>
  <si>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</si>
  <si>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</si>
  <si>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</si>
  <si>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</si>
  <si>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</si>
  <si>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</si>
  <si>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</si>
  <si>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</si>
  <si>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</si>
  <si>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</si>
  <si>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</si>
  <si>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</si>
  <si>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</si>
  <si>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</si>
  <si>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</si>
  <si>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</si>
  <si>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</si>
  <si>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</si>
  <si>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</si>
  <si>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</si>
  <si>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</si>
  <si>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</si>
  <si>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</si>
  <si>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</si>
  <si>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</si>
  <si>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</si>
  <si>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</si>
  <si>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</si>
  <si>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</si>
  <si>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</si>
  <si>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организационное обеспечение деятельности территориальных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</si>
  <si>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</si>
  <si>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</si>
  <si>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</si>
  <si>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</si>
  <si>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</si>
  <si>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</si>
  <si>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</si>
  <si>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</si>
  <si>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</si>
  <si>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</si>
  <si>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</si>
  <si>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</si>
  <si>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</si>
  <si>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</si>
  <si>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</si>
  <si>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</si>
  <si>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</si>
  <si>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</si>
  <si>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</si>
  <si>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</si>
  <si>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</si>
  <si>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</si>
  <si>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</si>
  <si>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</si>
  <si>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</si>
  <si>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</si>
  <si>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</si>
  <si>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</si>
  <si>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</si>
  <si>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</si>
  <si>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</si>
  <si>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</si>
  <si>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</si>
  <si>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</si>
  <si>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</si>
  <si>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</si>
  <si>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</si>
  <si>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</si>
  <si>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</si>
  <si>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</si>
  <si>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</si>
  <si>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</si>
  <si>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</si>
  <si>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</si>
  <si>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</si>
  <si>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</si>
  <si>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</si>
  <si>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</si>
  <si>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</si>
  <si>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</si>
  <si>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</si>
  <si>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</si>
  <si>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</si>
  <si>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</si>
  <si>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</si>
  <si>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</si>
  <si>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</si>
  <si>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</si>
  <si>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</si>
  <si>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</si>
  <si>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</si>
  <si>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</si>
  <si>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</si>
  <si>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</si>
  <si>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</si>
  <si>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</si>
  <si>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</si>
  <si>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</si>
  <si>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</si>
  <si>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</si>
  <si>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</si>
  <si>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</si>
  <si>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</si>
  <si>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</si>
  <si>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</si>
  <si>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</si>
  <si>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</si>
  <si>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</si>
  <si>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</si>
  <si>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</si>
  <si>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</si>
  <si>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</si>
  <si>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</si>
  <si>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</si>
  <si>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</si>
  <si>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</si>
  <si>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</si>
  <si>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</si>
  <si>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</si>
  <si>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</si>
  <si>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</si>
  <si>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</si>
  <si>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</si>
  <si>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</si>
  <si>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</si>
  <si>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</si>
  <si>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</si>
  <si>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</si>
  <si>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</si>
  <si>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</si>
  <si>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</si>
  <si>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</si>
  <si>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</si>
  <si>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</si>
  <si>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</si>
  <si>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</si>
  <si>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</si>
  <si>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</si>
  <si>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</si>
  <si>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</si>
  <si>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</si>
  <si>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</si>
  <si>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</si>
  <si>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</si>
  <si>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</si>
  <si>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</si>
  <si>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</si>
  <si>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</si>
  <si>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</si>
  <si>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</si>
  <si>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</si>
  <si>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</si>
  <si>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</si>
  <si>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</si>
  <si>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</si>
  <si>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Новобытовского сельского поселения на 2020</t>
  </si>
  <si>
    <t>и на плановый период 2021 и 2022 годов</t>
  </si>
  <si>
    <t>2020 год</t>
  </si>
  <si>
    <t xml:space="preserve"> 2021 год</t>
  </si>
  <si>
    <t>2022 год</t>
  </si>
  <si>
    <t>Ведомственная целевая программа "Дорожный фонд Новобытовского сельского поселения на 2020 год"</t>
  </si>
  <si>
    <t xml:space="preserve">Приложение 8                                                                  </t>
  </si>
  <si>
    <t>Распределение бюджетных ассигнований по разделам, подразделам, целевым статьям  и группам видов  расходов бюджета в составе ведомственной структуры расходов бюджета Новобытовского сельского поселения на 2020 год и на плановый период 2021 и 2022 годов</t>
  </si>
  <si>
    <t>7</t>
  </si>
  <si>
    <t>8</t>
  </si>
  <si>
    <t>Изменения к 2020 году</t>
  </si>
  <si>
    <t>Утверждено на 2020 год</t>
  </si>
  <si>
    <t>50 0 00 20310</t>
  </si>
  <si>
    <t>Мероприятия в сфере дорожной деятельности</t>
  </si>
  <si>
    <t>Мероприятия по проведению независимой оценки качества оказания услуг муниципальных учреждений</t>
  </si>
  <si>
    <t>99 0 00 22020</t>
  </si>
  <si>
    <t>от 08.12.2020 № 50/26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</si>
</sst>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1" fillId="0" borderId="12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49" fontId="42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/>
    </xf>
    <xf numFmtId="0" fontId="41" fillId="0" borderId="10" xfId="0" applyNumberFormat="1" applyFont="1" applyFill="1" applyBorder="1" applyAlignment="1">
      <alignment horizontal="right" vertical="top" wrapText="1"/>
    </xf>
    <xf numFmtId="0" fontId="41" fillId="0" borderId="10" xfId="0" applyNumberFormat="1" applyFont="1" applyFill="1" applyBorder="1" applyAlignment="1">
      <alignment horizontal="right" vertical="top"/>
    </xf>
    <xf numFmtId="0" fontId="42" fillId="0" borderId="10" xfId="0" applyNumberFormat="1" applyFont="1" applyFill="1" applyBorder="1" applyAlignment="1">
      <alignment horizontal="right" vertical="top" wrapText="1"/>
    </xf>
    <xf numFmtId="0" fontId="42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42" fillId="0" borderId="10" xfId="0" applyNumberFormat="1" applyFont="1" applyBorder="1" applyAlignment="1">
      <alignment horizontal="right" vertical="top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/>
    </xf>
    <xf numFmtId="0" fontId="41" fillId="0" borderId="10" xfId="0" applyNumberFormat="1" applyFont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right" vertical="top"/>
    </xf>
    <xf numFmtId="0" fontId="4" fillId="0" borderId="11" xfId="0" applyNumberFormat="1" applyFont="1" applyFill="1" applyBorder="1" applyAlignment="1">
      <alignment horizontal="right" vertical="top"/>
    </xf>
    <xf numFmtId="0" fontId="4" fillId="34" borderId="10" xfId="0" applyNumberFormat="1" applyFont="1" applyFill="1" applyBorder="1" applyAlignment="1">
      <alignment horizontal="right" vertical="top"/>
    </xf>
    <xf numFmtId="0" fontId="41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horizontal="center" vertical="center" textRotation="90" wrapText="1"/>
    </xf>
    <xf numFmtId="49" fontId="41" fillId="0" borderId="16" xfId="0" applyNumberFormat="1" applyFont="1" applyBorder="1" applyAlignment="1">
      <alignment horizontal="center" vertical="center" textRotation="90" wrapText="1"/>
    </xf>
    <xf numFmtId="49" fontId="41" fillId="0" borderId="11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80" zoomScaleNormal="80" zoomScalePageLayoutView="0" workbookViewId="0" topLeftCell="A1">
      <selection activeCell="A6" sqref="A6:K6"/>
    </sheetView>
  </sheetViews>
  <sheetFormatPr defaultColWidth="9.140625" defaultRowHeight="12.75" outlineLevelRow="4"/>
  <cols>
    <col min="1" max="1" width="56.140625" style="1" customWidth="1"/>
    <col min="2" max="2" width="5.00390625" style="1" customWidth="1"/>
    <col min="3" max="3" width="4.140625" style="2" customWidth="1"/>
    <col min="4" max="4" width="3.8515625" style="2" customWidth="1"/>
    <col min="5" max="5" width="15.421875" style="2" customWidth="1"/>
    <col min="6" max="6" width="5.28125" style="2" customWidth="1"/>
    <col min="7" max="7" width="8.57421875" style="2" hidden="1" customWidth="1"/>
    <col min="8" max="8" width="7.421875" style="2" customWidth="1"/>
    <col min="9" max="9" width="8.7109375" style="2" customWidth="1"/>
    <col min="10" max="10" width="8.421875" style="4" customWidth="1"/>
    <col min="11" max="11" width="8.7109375" style="4" customWidth="1"/>
    <col min="12" max="16384" width="9.140625" style="4" customWidth="1"/>
  </cols>
  <sheetData>
    <row r="1" spans="1:12" ht="18" customHeight="1">
      <c r="A1" s="47" t="s">
        <v>180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3"/>
    </row>
    <row r="2" spans="1:12" ht="18" customHeight="1">
      <c r="A2" s="48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"/>
    </row>
    <row r="3" spans="1:12" ht="18.75" customHeight="1">
      <c r="A3" s="49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3"/>
    </row>
    <row r="4" spans="1:12" ht="19.5" customHeight="1">
      <c r="A4" s="49" t="s">
        <v>174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3"/>
    </row>
    <row r="5" spans="1:12" ht="18" customHeight="1">
      <c r="A5" s="49" t="s">
        <v>175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3"/>
    </row>
    <row r="6" spans="1:12" ht="18.75">
      <c r="A6" s="50" t="s">
        <v>190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3"/>
    </row>
    <row r="7" spans="1:12" ht="64.5" customHeight="1">
      <c r="A7" s="51" t="s">
        <v>181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6"/>
    </row>
    <row r="8" spans="1:12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3.25" customHeight="1">
      <c r="A9" s="6"/>
      <c r="B9" s="6"/>
      <c r="C9" s="6"/>
      <c r="D9" s="6"/>
      <c r="E9" s="46" t="s">
        <v>0</v>
      </c>
      <c r="F9" s="46"/>
      <c r="G9" s="46"/>
      <c r="H9" s="46"/>
      <c r="I9" s="46"/>
      <c r="J9" s="46"/>
      <c r="K9" s="46"/>
      <c r="L9" s="6"/>
    </row>
    <row r="10" spans="1:11" ht="18.75" customHeight="1">
      <c r="A10" s="55" t="s">
        <v>1</v>
      </c>
      <c r="B10" s="59" t="s">
        <v>152</v>
      </c>
      <c r="C10" s="57" t="s">
        <v>75</v>
      </c>
      <c r="D10" s="57" t="s">
        <v>104</v>
      </c>
      <c r="E10" s="57" t="s">
        <v>142</v>
      </c>
      <c r="F10" s="57" t="s">
        <v>143</v>
      </c>
      <c r="G10" s="61" t="s">
        <v>185</v>
      </c>
      <c r="H10" s="57" t="s">
        <v>184</v>
      </c>
      <c r="I10" s="52" t="s">
        <v>146</v>
      </c>
      <c r="J10" s="53"/>
      <c r="K10" s="54"/>
    </row>
    <row r="11" spans="1:11" ht="73.5" customHeight="1">
      <c r="A11" s="56"/>
      <c r="B11" s="60"/>
      <c r="C11" s="58"/>
      <c r="D11" s="58"/>
      <c r="E11" s="58"/>
      <c r="F11" s="58"/>
      <c r="G11" s="62"/>
      <c r="H11" s="58"/>
      <c r="I11" s="5" t="s">
        <v>176</v>
      </c>
      <c r="J11" s="5" t="s">
        <v>177</v>
      </c>
      <c r="K11" s="5" t="s">
        <v>178</v>
      </c>
    </row>
    <row r="12" spans="1:11" ht="18.75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/>
      <c r="H12" s="7" t="s">
        <v>182</v>
      </c>
      <c r="I12" s="5" t="s">
        <v>183</v>
      </c>
      <c r="J12" s="10">
        <v>9</v>
      </c>
      <c r="K12" s="10">
        <v>10</v>
      </c>
    </row>
    <row r="13" spans="1:11" ht="37.5">
      <c r="A13" s="9" t="s">
        <v>71</v>
      </c>
      <c r="B13" s="5"/>
      <c r="C13" s="5"/>
      <c r="D13" s="5"/>
      <c r="E13" s="5"/>
      <c r="F13" s="5"/>
      <c r="G13" s="43">
        <f>G190</f>
        <v>7011.199999999999</v>
      </c>
      <c r="H13" s="45">
        <f>H190</f>
        <v>-197.9999999999999</v>
      </c>
      <c r="I13" s="23">
        <f>I190</f>
        <v>6813.199999999999</v>
      </c>
      <c r="J13" s="23">
        <f>J190</f>
        <v>4497.099999999999</v>
      </c>
      <c r="K13" s="23">
        <f>K190</f>
        <v>4575.299999999999</v>
      </c>
    </row>
    <row r="14" spans="1:11" ht="19.5" customHeight="1" outlineLevel="2">
      <c r="A14" s="8" t="s">
        <v>9</v>
      </c>
      <c r="B14" s="8" t="s">
        <v>153</v>
      </c>
      <c r="C14" s="13" t="s">
        <v>76</v>
      </c>
      <c r="D14" s="13" t="s">
        <v>83</v>
      </c>
      <c r="E14" s="13" t="s">
        <v>8</v>
      </c>
      <c r="F14" s="13" t="s">
        <v>8</v>
      </c>
      <c r="G14" s="28">
        <f>G15+G21+G34+G44+G48+G38</f>
        <v>2182</v>
      </c>
      <c r="H14" s="44">
        <f>H15+H21+H34+H44+H48+H38</f>
        <v>1.1368683772161603E-13</v>
      </c>
      <c r="I14" s="24">
        <f>I15+I21+I34+I44+I48+I38</f>
        <v>2182.0000000000005</v>
      </c>
      <c r="J14" s="24">
        <f>J15+J21+J34+J44+J48+J38</f>
        <v>2274.5</v>
      </c>
      <c r="K14" s="24">
        <f>K15+K21+K34+K44+K48+K38</f>
        <v>2388.7</v>
      </c>
    </row>
    <row r="15" spans="1:11" ht="45.75" customHeight="1" outlineLevel="3">
      <c r="A15" s="8" t="s">
        <v>24</v>
      </c>
      <c r="B15" s="8" t="s">
        <v>153</v>
      </c>
      <c r="C15" s="13" t="s">
        <v>76</v>
      </c>
      <c r="D15" s="13" t="s">
        <v>77</v>
      </c>
      <c r="E15" s="13" t="s">
        <v>8</v>
      </c>
      <c r="F15" s="13" t="s">
        <v>8</v>
      </c>
      <c r="G15" s="28">
        <f aca="true" t="shared" si="0" ref="G15:K17">G16</f>
        <v>714</v>
      </c>
      <c r="H15" s="24">
        <f t="shared" si="0"/>
        <v>17.100000000000023</v>
      </c>
      <c r="I15" s="24">
        <f t="shared" si="0"/>
        <v>731.1</v>
      </c>
      <c r="J15" s="25">
        <f t="shared" si="0"/>
        <v>714</v>
      </c>
      <c r="K15" s="25">
        <f t="shared" si="0"/>
        <v>714</v>
      </c>
    </row>
    <row r="16" spans="1:11" ht="30.75" customHeight="1" outlineLevel="3">
      <c r="A16" s="8" t="s">
        <v>171</v>
      </c>
      <c r="B16" s="8" t="s">
        <v>153</v>
      </c>
      <c r="C16" s="13" t="s">
        <v>76</v>
      </c>
      <c r="D16" s="13" t="s">
        <v>77</v>
      </c>
      <c r="E16" s="13" t="s">
        <v>106</v>
      </c>
      <c r="F16" s="13" t="s">
        <v>8</v>
      </c>
      <c r="G16" s="28">
        <f>G17+G19</f>
        <v>714</v>
      </c>
      <c r="H16" s="24">
        <f>H17+H19</f>
        <v>17.100000000000023</v>
      </c>
      <c r="I16" s="24">
        <f>I17+I19</f>
        <v>731.1</v>
      </c>
      <c r="J16" s="24">
        <f>J17+J19</f>
        <v>714</v>
      </c>
      <c r="K16" s="24">
        <f>K17+K19</f>
        <v>714</v>
      </c>
    </row>
    <row r="17" spans="1:11" ht="33" customHeight="1" outlineLevel="4">
      <c r="A17" s="8" t="s">
        <v>64</v>
      </c>
      <c r="B17" s="8" t="s">
        <v>153</v>
      </c>
      <c r="C17" s="13" t="s">
        <v>76</v>
      </c>
      <c r="D17" s="13" t="s">
        <v>77</v>
      </c>
      <c r="E17" s="13" t="s">
        <v>107</v>
      </c>
      <c r="F17" s="13" t="s">
        <v>8</v>
      </c>
      <c r="G17" s="28">
        <f t="shared" si="0"/>
        <v>714</v>
      </c>
      <c r="H17" s="24">
        <f t="shared" si="0"/>
        <v>17.100000000000023</v>
      </c>
      <c r="I17" s="24">
        <f t="shared" si="0"/>
        <v>731.1</v>
      </c>
      <c r="J17" s="25">
        <f t="shared" si="0"/>
        <v>714</v>
      </c>
      <c r="K17" s="25">
        <f t="shared" si="0"/>
        <v>714</v>
      </c>
    </row>
    <row r="18" spans="1:11" ht="78.75" customHeight="1" outlineLevel="4">
      <c r="A18" s="12" t="s">
        <v>10</v>
      </c>
      <c r="B18" s="12" t="s">
        <v>153</v>
      </c>
      <c r="C18" s="11" t="s">
        <v>76</v>
      </c>
      <c r="D18" s="11" t="s">
        <v>77</v>
      </c>
      <c r="E18" s="11" t="s">
        <v>107</v>
      </c>
      <c r="F18" s="11" t="s">
        <v>11</v>
      </c>
      <c r="G18" s="30">
        <v>714</v>
      </c>
      <c r="H18" s="26">
        <f>I18-G18</f>
        <v>17.100000000000023</v>
      </c>
      <c r="I18" s="26">
        <v>731.1</v>
      </c>
      <c r="J18" s="27">
        <v>714</v>
      </c>
      <c r="K18" s="27">
        <v>714</v>
      </c>
    </row>
    <row r="19" spans="1:11" ht="46.5" customHeight="1" hidden="1" outlineLevel="4">
      <c r="A19" s="16" t="s">
        <v>147</v>
      </c>
      <c r="B19" s="8" t="s">
        <v>153</v>
      </c>
      <c r="C19" s="18" t="s">
        <v>76</v>
      </c>
      <c r="D19" s="18" t="s">
        <v>77</v>
      </c>
      <c r="E19" s="19" t="s">
        <v>148</v>
      </c>
      <c r="F19" s="18" t="s">
        <v>8</v>
      </c>
      <c r="G19" s="28">
        <f>G20</f>
        <v>0</v>
      </c>
      <c r="H19" s="28">
        <f>H20</f>
        <v>0</v>
      </c>
      <c r="I19" s="28">
        <f>I20</f>
        <v>0</v>
      </c>
      <c r="J19" s="29">
        <f>J20</f>
        <v>0</v>
      </c>
      <c r="K19" s="29">
        <f>K20</f>
        <v>0</v>
      </c>
    </row>
    <row r="20" spans="1:11" ht="79.5" customHeight="1" hidden="1" outlineLevel="4">
      <c r="A20" s="17" t="s">
        <v>10</v>
      </c>
      <c r="B20" s="8" t="s">
        <v>153</v>
      </c>
      <c r="C20" s="20" t="s">
        <v>76</v>
      </c>
      <c r="D20" s="20" t="s">
        <v>77</v>
      </c>
      <c r="E20" s="21" t="s">
        <v>148</v>
      </c>
      <c r="F20" s="20" t="s">
        <v>11</v>
      </c>
      <c r="G20" s="30"/>
      <c r="H20" s="30"/>
      <c r="I20" s="30"/>
      <c r="J20" s="31"/>
      <c r="K20" s="31"/>
    </row>
    <row r="21" spans="1:11" ht="64.5" customHeight="1" outlineLevel="4">
      <c r="A21" s="8" t="s">
        <v>25</v>
      </c>
      <c r="B21" s="8" t="s">
        <v>153</v>
      </c>
      <c r="C21" s="13" t="s">
        <v>76</v>
      </c>
      <c r="D21" s="13" t="s">
        <v>78</v>
      </c>
      <c r="E21" s="13" t="s">
        <v>8</v>
      </c>
      <c r="F21" s="13" t="s">
        <v>8</v>
      </c>
      <c r="G21" s="28">
        <f>G22</f>
        <v>1355.7</v>
      </c>
      <c r="H21" s="44">
        <f>H22</f>
        <v>-17.09999999999991</v>
      </c>
      <c r="I21" s="24">
        <f>I22</f>
        <v>1338.6000000000001</v>
      </c>
      <c r="J21" s="25">
        <f>J22</f>
        <v>1355.6999999999998</v>
      </c>
      <c r="K21" s="25">
        <f>K22</f>
        <v>1355.6999999999998</v>
      </c>
    </row>
    <row r="22" spans="1:11" ht="32.25" customHeight="1" outlineLevel="4">
      <c r="A22" s="8" t="s">
        <v>171</v>
      </c>
      <c r="B22" s="8" t="s">
        <v>153</v>
      </c>
      <c r="C22" s="13" t="s">
        <v>76</v>
      </c>
      <c r="D22" s="13" t="s">
        <v>78</v>
      </c>
      <c r="E22" s="13" t="s">
        <v>106</v>
      </c>
      <c r="F22" s="13" t="s">
        <v>8</v>
      </c>
      <c r="G22" s="28">
        <f>G23+G28+G32+G30</f>
        <v>1355.7</v>
      </c>
      <c r="H22" s="44">
        <f>H23+H28+H32+H30</f>
        <v>-17.09999999999991</v>
      </c>
      <c r="I22" s="24">
        <f>I23+I28+I32+I30</f>
        <v>1338.6000000000001</v>
      </c>
      <c r="J22" s="24">
        <f>J23+J28+J32+J30</f>
        <v>1355.6999999999998</v>
      </c>
      <c r="K22" s="24">
        <f>K23+K28+K32+K30</f>
        <v>1355.6999999999998</v>
      </c>
    </row>
    <row r="23" spans="1:11" ht="32.25" customHeight="1">
      <c r="A23" s="8" t="s">
        <v>95</v>
      </c>
      <c r="B23" s="8" t="s">
        <v>153</v>
      </c>
      <c r="C23" s="13" t="s">
        <v>76</v>
      </c>
      <c r="D23" s="13" t="s">
        <v>78</v>
      </c>
      <c r="E23" s="13" t="s">
        <v>108</v>
      </c>
      <c r="F23" s="13" t="s">
        <v>8</v>
      </c>
      <c r="G23" s="28">
        <f>G24+G25+G26+G27</f>
        <v>1339.6000000000001</v>
      </c>
      <c r="H23" s="44">
        <f>H24+H25+H26+H27</f>
        <v>-14.099999999999909</v>
      </c>
      <c r="I23" s="24">
        <f>I24+I25+I26+I27</f>
        <v>1325.5000000000002</v>
      </c>
      <c r="J23" s="32">
        <f>J24+J25+J26+J27</f>
        <v>1349.1</v>
      </c>
      <c r="K23" s="32">
        <f>K24+K25+K26+K27</f>
        <v>1349.1</v>
      </c>
    </row>
    <row r="24" spans="1:11" ht="78.75" customHeight="1">
      <c r="A24" s="12" t="s">
        <v>10</v>
      </c>
      <c r="B24" s="12" t="s">
        <v>153</v>
      </c>
      <c r="C24" s="11" t="s">
        <v>76</v>
      </c>
      <c r="D24" s="11" t="s">
        <v>78</v>
      </c>
      <c r="E24" s="11" t="s">
        <v>108</v>
      </c>
      <c r="F24" s="11" t="s">
        <v>11</v>
      </c>
      <c r="G24" s="30">
        <v>1051</v>
      </c>
      <c r="H24" s="26">
        <f>I24-G24</f>
        <v>7.7000000000000455</v>
      </c>
      <c r="I24" s="26">
        <v>1058.7</v>
      </c>
      <c r="J24" s="33">
        <v>1051</v>
      </c>
      <c r="K24" s="33">
        <v>1051</v>
      </c>
    </row>
    <row r="25" spans="1:11" ht="30.75" customHeight="1">
      <c r="A25" s="12" t="s">
        <v>162</v>
      </c>
      <c r="B25" s="12" t="s">
        <v>153</v>
      </c>
      <c r="C25" s="11" t="s">
        <v>76</v>
      </c>
      <c r="D25" s="11" t="s">
        <v>78</v>
      </c>
      <c r="E25" s="11" t="s">
        <v>108</v>
      </c>
      <c r="F25" s="11" t="s">
        <v>13</v>
      </c>
      <c r="G25" s="30">
        <v>282.9</v>
      </c>
      <c r="H25" s="26">
        <f>I25-G25</f>
        <v>-21.799999999999955</v>
      </c>
      <c r="I25" s="26">
        <v>261.1</v>
      </c>
      <c r="J25" s="33">
        <v>294.6</v>
      </c>
      <c r="K25" s="33">
        <v>294.6</v>
      </c>
    </row>
    <row r="26" spans="1:11" ht="18.75" customHeight="1" hidden="1">
      <c r="A26" s="12" t="s">
        <v>21</v>
      </c>
      <c r="B26" s="12" t="s">
        <v>153</v>
      </c>
      <c r="C26" s="11" t="s">
        <v>76</v>
      </c>
      <c r="D26" s="11" t="s">
        <v>78</v>
      </c>
      <c r="E26" s="11" t="s">
        <v>108</v>
      </c>
      <c r="F26" s="11" t="s">
        <v>22</v>
      </c>
      <c r="G26" s="30"/>
      <c r="H26" s="26"/>
      <c r="I26" s="26"/>
      <c r="J26" s="33"/>
      <c r="K26" s="33"/>
    </row>
    <row r="27" spans="1:11" ht="16.5" customHeight="1">
      <c r="A27" s="12" t="s">
        <v>15</v>
      </c>
      <c r="B27" s="12" t="s">
        <v>153</v>
      </c>
      <c r="C27" s="11" t="s">
        <v>76</v>
      </c>
      <c r="D27" s="11" t="s">
        <v>78</v>
      </c>
      <c r="E27" s="11" t="s">
        <v>108</v>
      </c>
      <c r="F27" s="11" t="s">
        <v>16</v>
      </c>
      <c r="G27" s="30">
        <v>5.7</v>
      </c>
      <c r="H27" s="26">
        <f>I27-G27</f>
        <v>0</v>
      </c>
      <c r="I27" s="26">
        <v>5.7</v>
      </c>
      <c r="J27" s="33">
        <v>3.5</v>
      </c>
      <c r="K27" s="33">
        <v>3.5</v>
      </c>
    </row>
    <row r="28" spans="1:11" ht="47.25" customHeight="1">
      <c r="A28" s="8" t="s">
        <v>48</v>
      </c>
      <c r="B28" s="8" t="s">
        <v>153</v>
      </c>
      <c r="C28" s="13" t="s">
        <v>76</v>
      </c>
      <c r="D28" s="13" t="s">
        <v>78</v>
      </c>
      <c r="E28" s="13" t="s">
        <v>111</v>
      </c>
      <c r="F28" s="13" t="s">
        <v>8</v>
      </c>
      <c r="G28" s="28">
        <f>G29</f>
        <v>2</v>
      </c>
      <c r="H28" s="24">
        <f>H29</f>
        <v>0</v>
      </c>
      <c r="I28" s="24">
        <f>I29</f>
        <v>2</v>
      </c>
      <c r="J28" s="32">
        <f>J29</f>
        <v>2</v>
      </c>
      <c r="K28" s="32">
        <f>K29</f>
        <v>2</v>
      </c>
    </row>
    <row r="29" spans="1:11" ht="32.25" customHeight="1">
      <c r="A29" s="12" t="s">
        <v>162</v>
      </c>
      <c r="B29" s="12" t="s">
        <v>153</v>
      </c>
      <c r="C29" s="11" t="s">
        <v>76</v>
      </c>
      <c r="D29" s="11" t="s">
        <v>78</v>
      </c>
      <c r="E29" s="11" t="s">
        <v>111</v>
      </c>
      <c r="F29" s="11" t="s">
        <v>13</v>
      </c>
      <c r="G29" s="30">
        <v>2</v>
      </c>
      <c r="H29" s="26">
        <f>I29-G29</f>
        <v>0</v>
      </c>
      <c r="I29" s="26">
        <v>2</v>
      </c>
      <c r="J29" s="33">
        <v>2</v>
      </c>
      <c r="K29" s="33">
        <v>2</v>
      </c>
    </row>
    <row r="30" spans="1:11" ht="47.25" customHeight="1" hidden="1">
      <c r="A30" s="16" t="s">
        <v>147</v>
      </c>
      <c r="B30" s="8" t="s">
        <v>153</v>
      </c>
      <c r="C30" s="18" t="s">
        <v>76</v>
      </c>
      <c r="D30" s="18" t="s">
        <v>78</v>
      </c>
      <c r="E30" s="19" t="s">
        <v>148</v>
      </c>
      <c r="F30" s="20" t="s">
        <v>8</v>
      </c>
      <c r="G30" s="30">
        <f>G31</f>
        <v>0</v>
      </c>
      <c r="H30" s="30">
        <f>H31</f>
        <v>0</v>
      </c>
      <c r="I30" s="30">
        <f>I31</f>
        <v>0</v>
      </c>
      <c r="J30" s="34">
        <f>J31</f>
        <v>0</v>
      </c>
      <c r="K30" s="34">
        <f>K31</f>
        <v>0</v>
      </c>
    </row>
    <row r="31" spans="1:11" ht="78.75" customHeight="1" hidden="1">
      <c r="A31" s="17" t="s">
        <v>10</v>
      </c>
      <c r="B31" s="8" t="s">
        <v>153</v>
      </c>
      <c r="C31" s="20" t="s">
        <v>76</v>
      </c>
      <c r="D31" s="20" t="s">
        <v>78</v>
      </c>
      <c r="E31" s="21" t="s">
        <v>148</v>
      </c>
      <c r="F31" s="20" t="s">
        <v>11</v>
      </c>
      <c r="G31" s="30"/>
      <c r="H31" s="30"/>
      <c r="I31" s="30"/>
      <c r="J31" s="34"/>
      <c r="K31" s="34"/>
    </row>
    <row r="32" spans="1:11" ht="30" customHeight="1">
      <c r="A32" s="8" t="s">
        <v>63</v>
      </c>
      <c r="B32" s="8" t="s">
        <v>153</v>
      </c>
      <c r="C32" s="13" t="s">
        <v>76</v>
      </c>
      <c r="D32" s="13" t="s">
        <v>78</v>
      </c>
      <c r="E32" s="13" t="s">
        <v>112</v>
      </c>
      <c r="F32" s="13" t="s">
        <v>8</v>
      </c>
      <c r="G32" s="28">
        <f>G33</f>
        <v>14.1</v>
      </c>
      <c r="H32" s="24">
        <f>H33</f>
        <v>-3</v>
      </c>
      <c r="I32" s="24">
        <f>I33</f>
        <v>11.1</v>
      </c>
      <c r="J32" s="32">
        <f>J33</f>
        <v>4.6</v>
      </c>
      <c r="K32" s="32">
        <f>K33</f>
        <v>4.6</v>
      </c>
    </row>
    <row r="33" spans="1:11" ht="18.75" customHeight="1">
      <c r="A33" s="12" t="s">
        <v>15</v>
      </c>
      <c r="B33" s="12" t="s">
        <v>153</v>
      </c>
      <c r="C33" s="11" t="s">
        <v>76</v>
      </c>
      <c r="D33" s="11" t="s">
        <v>78</v>
      </c>
      <c r="E33" s="11" t="s">
        <v>112</v>
      </c>
      <c r="F33" s="11" t="s">
        <v>16</v>
      </c>
      <c r="G33" s="30">
        <v>14.1</v>
      </c>
      <c r="H33" s="26">
        <f>I33-G33</f>
        <v>-3</v>
      </c>
      <c r="I33" s="26">
        <v>11.1</v>
      </c>
      <c r="J33" s="33">
        <v>4.6</v>
      </c>
      <c r="K33" s="33">
        <v>4.6</v>
      </c>
    </row>
    <row r="34" spans="1:11" ht="48" customHeight="1">
      <c r="A34" s="8" t="s">
        <v>43</v>
      </c>
      <c r="B34" s="8" t="s">
        <v>153</v>
      </c>
      <c r="C34" s="13" t="s">
        <v>76</v>
      </c>
      <c r="D34" s="13" t="s">
        <v>84</v>
      </c>
      <c r="E34" s="13" t="s">
        <v>8</v>
      </c>
      <c r="F34" s="13" t="s">
        <v>8</v>
      </c>
      <c r="G34" s="28">
        <f aca="true" t="shared" si="1" ref="G34:K36">G35</f>
        <v>13.3</v>
      </c>
      <c r="H34" s="24">
        <f t="shared" si="1"/>
        <v>0</v>
      </c>
      <c r="I34" s="24">
        <f t="shared" si="1"/>
        <v>13.3</v>
      </c>
      <c r="J34" s="25">
        <f t="shared" si="1"/>
        <v>13.3</v>
      </c>
      <c r="K34" s="25">
        <f t="shared" si="1"/>
        <v>13.3</v>
      </c>
    </row>
    <row r="35" spans="1:11" ht="33" customHeight="1">
      <c r="A35" s="8" t="s">
        <v>171</v>
      </c>
      <c r="B35" s="8" t="s">
        <v>153</v>
      </c>
      <c r="C35" s="13" t="s">
        <v>76</v>
      </c>
      <c r="D35" s="13" t="s">
        <v>84</v>
      </c>
      <c r="E35" s="13" t="s">
        <v>106</v>
      </c>
      <c r="F35" s="13" t="s">
        <v>8</v>
      </c>
      <c r="G35" s="28">
        <f t="shared" si="1"/>
        <v>13.3</v>
      </c>
      <c r="H35" s="24">
        <f t="shared" si="1"/>
        <v>0</v>
      </c>
      <c r="I35" s="24">
        <f t="shared" si="1"/>
        <v>13.3</v>
      </c>
      <c r="J35" s="25">
        <f t="shared" si="1"/>
        <v>13.3</v>
      </c>
      <c r="K35" s="25">
        <f t="shared" si="1"/>
        <v>13.3</v>
      </c>
    </row>
    <row r="36" spans="1:11" ht="33" customHeight="1">
      <c r="A36" s="8" t="s">
        <v>95</v>
      </c>
      <c r="B36" s="8" t="s">
        <v>153</v>
      </c>
      <c r="C36" s="13" t="s">
        <v>76</v>
      </c>
      <c r="D36" s="13" t="s">
        <v>84</v>
      </c>
      <c r="E36" s="13" t="s">
        <v>108</v>
      </c>
      <c r="F36" s="13" t="s">
        <v>8</v>
      </c>
      <c r="G36" s="28">
        <f t="shared" si="1"/>
        <v>13.3</v>
      </c>
      <c r="H36" s="24">
        <f t="shared" si="1"/>
        <v>0</v>
      </c>
      <c r="I36" s="24">
        <f t="shared" si="1"/>
        <v>13.3</v>
      </c>
      <c r="J36" s="25">
        <f t="shared" si="1"/>
        <v>13.3</v>
      </c>
      <c r="K36" s="25">
        <f t="shared" si="1"/>
        <v>13.3</v>
      </c>
    </row>
    <row r="37" spans="1:11" ht="21" customHeight="1">
      <c r="A37" s="12" t="s">
        <v>21</v>
      </c>
      <c r="B37" s="12" t="s">
        <v>153</v>
      </c>
      <c r="C37" s="11" t="s">
        <v>76</v>
      </c>
      <c r="D37" s="11" t="s">
        <v>84</v>
      </c>
      <c r="E37" s="13" t="s">
        <v>108</v>
      </c>
      <c r="F37" s="11" t="s">
        <v>22</v>
      </c>
      <c r="G37" s="30">
        <v>13.3</v>
      </c>
      <c r="H37" s="26">
        <f>I37-G37</f>
        <v>0</v>
      </c>
      <c r="I37" s="26">
        <v>13.3</v>
      </c>
      <c r="J37" s="27">
        <v>13.3</v>
      </c>
      <c r="K37" s="27">
        <v>13.3</v>
      </c>
    </row>
    <row r="38" spans="1:11" ht="2.25" customHeight="1" hidden="1">
      <c r="A38" s="16" t="s">
        <v>47</v>
      </c>
      <c r="B38" s="16" t="s">
        <v>153</v>
      </c>
      <c r="C38" s="18" t="s">
        <v>76</v>
      </c>
      <c r="D38" s="18" t="s">
        <v>80</v>
      </c>
      <c r="E38" s="18" t="s">
        <v>8</v>
      </c>
      <c r="F38" s="18" t="s">
        <v>8</v>
      </c>
      <c r="G38" s="28">
        <f>G39</f>
        <v>0</v>
      </c>
      <c r="H38" s="28">
        <f>H39</f>
        <v>0</v>
      </c>
      <c r="I38" s="28">
        <f>I39</f>
        <v>0</v>
      </c>
      <c r="J38" s="28">
        <f>J39</f>
        <v>0</v>
      </c>
      <c r="K38" s="28">
        <f>K39</f>
        <v>0</v>
      </c>
    </row>
    <row r="39" spans="1:11" ht="33" customHeight="1" hidden="1">
      <c r="A39" s="16" t="s">
        <v>94</v>
      </c>
      <c r="B39" s="16" t="s">
        <v>153</v>
      </c>
      <c r="C39" s="18" t="s">
        <v>76</v>
      </c>
      <c r="D39" s="18" t="s">
        <v>80</v>
      </c>
      <c r="E39" s="18" t="s">
        <v>110</v>
      </c>
      <c r="F39" s="18" t="s">
        <v>8</v>
      </c>
      <c r="G39" s="28">
        <f>G40+G42</f>
        <v>0</v>
      </c>
      <c r="H39" s="28">
        <f>H40+H42</f>
        <v>0</v>
      </c>
      <c r="I39" s="28">
        <f>I40+I42</f>
        <v>0</v>
      </c>
      <c r="J39" s="28">
        <f>J40+J42</f>
        <v>0</v>
      </c>
      <c r="K39" s="28">
        <f>K40+K42</f>
        <v>0</v>
      </c>
    </row>
    <row r="40" spans="1:11" ht="30" customHeight="1" hidden="1">
      <c r="A40" s="16" t="s">
        <v>55</v>
      </c>
      <c r="B40" s="16" t="s">
        <v>153</v>
      </c>
      <c r="C40" s="18" t="s">
        <v>76</v>
      </c>
      <c r="D40" s="18" t="s">
        <v>80</v>
      </c>
      <c r="E40" s="18" t="s">
        <v>154</v>
      </c>
      <c r="F40" s="18" t="s">
        <v>8</v>
      </c>
      <c r="G40" s="28">
        <f>G41</f>
        <v>0</v>
      </c>
      <c r="H40" s="28">
        <f>H41</f>
        <v>0</v>
      </c>
      <c r="I40" s="28">
        <f>I41</f>
        <v>0</v>
      </c>
      <c r="J40" s="28">
        <f>J41</f>
        <v>0</v>
      </c>
      <c r="K40" s="28">
        <f>K41</f>
        <v>0</v>
      </c>
    </row>
    <row r="41" spans="1:11" ht="21.75" customHeight="1" hidden="1">
      <c r="A41" s="17" t="s">
        <v>15</v>
      </c>
      <c r="B41" s="17" t="s">
        <v>153</v>
      </c>
      <c r="C41" s="20" t="s">
        <v>76</v>
      </c>
      <c r="D41" s="20" t="s">
        <v>80</v>
      </c>
      <c r="E41" s="20" t="s">
        <v>154</v>
      </c>
      <c r="F41" s="20" t="s">
        <v>16</v>
      </c>
      <c r="G41" s="30"/>
      <c r="H41" s="30"/>
      <c r="I41" s="30"/>
      <c r="J41" s="30"/>
      <c r="K41" s="30"/>
    </row>
    <row r="42" spans="1:11" ht="32.25" customHeight="1" hidden="1">
      <c r="A42" s="16" t="s">
        <v>54</v>
      </c>
      <c r="B42" s="16" t="s">
        <v>153</v>
      </c>
      <c r="C42" s="18" t="s">
        <v>76</v>
      </c>
      <c r="D42" s="18" t="s">
        <v>80</v>
      </c>
      <c r="E42" s="18" t="s">
        <v>155</v>
      </c>
      <c r="F42" s="18" t="s">
        <v>8</v>
      </c>
      <c r="G42" s="28">
        <f>G43</f>
        <v>0</v>
      </c>
      <c r="H42" s="28">
        <f>H43</f>
        <v>0</v>
      </c>
      <c r="I42" s="28">
        <f>I43</f>
        <v>0</v>
      </c>
      <c r="J42" s="28">
        <f>J43</f>
        <v>0</v>
      </c>
      <c r="K42" s="28">
        <f>K43</f>
        <v>0</v>
      </c>
    </row>
    <row r="43" spans="1:11" ht="21" customHeight="1" hidden="1">
      <c r="A43" s="17" t="s">
        <v>15</v>
      </c>
      <c r="B43" s="17" t="s">
        <v>153</v>
      </c>
      <c r="C43" s="20" t="s">
        <v>76</v>
      </c>
      <c r="D43" s="20" t="s">
        <v>80</v>
      </c>
      <c r="E43" s="20" t="s">
        <v>155</v>
      </c>
      <c r="F43" s="20" t="s">
        <v>16</v>
      </c>
      <c r="G43" s="30"/>
      <c r="H43" s="30"/>
      <c r="I43" s="30"/>
      <c r="J43" s="30"/>
      <c r="K43" s="30"/>
    </row>
    <row r="44" spans="1:11" ht="20.25" customHeight="1">
      <c r="A44" s="8" t="s">
        <v>44</v>
      </c>
      <c r="B44" s="8" t="s">
        <v>153</v>
      </c>
      <c r="C44" s="13" t="s">
        <v>76</v>
      </c>
      <c r="D44" s="13" t="s">
        <v>82</v>
      </c>
      <c r="E44" s="13" t="s">
        <v>8</v>
      </c>
      <c r="F44" s="13" t="s">
        <v>8</v>
      </c>
      <c r="G44" s="28">
        <f aca="true" t="shared" si="2" ref="G44:K46">G45</f>
        <v>2</v>
      </c>
      <c r="H44" s="24">
        <f t="shared" si="2"/>
        <v>0</v>
      </c>
      <c r="I44" s="24">
        <f t="shared" si="2"/>
        <v>2</v>
      </c>
      <c r="J44" s="25">
        <f t="shared" si="2"/>
        <v>2</v>
      </c>
      <c r="K44" s="25">
        <f t="shared" si="2"/>
        <v>2</v>
      </c>
    </row>
    <row r="45" spans="1:11" ht="30.75" customHeight="1">
      <c r="A45" s="8" t="s">
        <v>94</v>
      </c>
      <c r="B45" s="8" t="s">
        <v>153</v>
      </c>
      <c r="C45" s="13" t="s">
        <v>76</v>
      </c>
      <c r="D45" s="13" t="s">
        <v>82</v>
      </c>
      <c r="E45" s="13" t="s">
        <v>110</v>
      </c>
      <c r="F45" s="13" t="s">
        <v>8</v>
      </c>
      <c r="G45" s="28">
        <f t="shared" si="2"/>
        <v>2</v>
      </c>
      <c r="H45" s="24">
        <f t="shared" si="2"/>
        <v>0</v>
      </c>
      <c r="I45" s="24">
        <f t="shared" si="2"/>
        <v>2</v>
      </c>
      <c r="J45" s="25">
        <f t="shared" si="2"/>
        <v>2</v>
      </c>
      <c r="K45" s="25">
        <f t="shared" si="2"/>
        <v>2</v>
      </c>
    </row>
    <row r="46" spans="1:11" ht="20.25" customHeight="1">
      <c r="A46" s="8" t="s">
        <v>60</v>
      </c>
      <c r="B46" s="8" t="s">
        <v>153</v>
      </c>
      <c r="C46" s="13" t="s">
        <v>76</v>
      </c>
      <c r="D46" s="13" t="s">
        <v>82</v>
      </c>
      <c r="E46" s="13" t="s">
        <v>113</v>
      </c>
      <c r="F46" s="13" t="s">
        <v>8</v>
      </c>
      <c r="G46" s="28">
        <f t="shared" si="2"/>
        <v>2</v>
      </c>
      <c r="H46" s="24">
        <f t="shared" si="2"/>
        <v>0</v>
      </c>
      <c r="I46" s="24">
        <f t="shared" si="2"/>
        <v>2</v>
      </c>
      <c r="J46" s="25">
        <f t="shared" si="2"/>
        <v>2</v>
      </c>
      <c r="K46" s="25">
        <f t="shared" si="2"/>
        <v>2</v>
      </c>
    </row>
    <row r="47" spans="1:11" ht="21" customHeight="1">
      <c r="A47" s="12" t="s">
        <v>15</v>
      </c>
      <c r="B47" s="12" t="s">
        <v>153</v>
      </c>
      <c r="C47" s="11" t="s">
        <v>76</v>
      </c>
      <c r="D47" s="11" t="s">
        <v>82</v>
      </c>
      <c r="E47" s="11" t="s">
        <v>113</v>
      </c>
      <c r="F47" s="11" t="s">
        <v>16</v>
      </c>
      <c r="G47" s="30">
        <v>2</v>
      </c>
      <c r="H47" s="26">
        <f>I47-G47</f>
        <v>0</v>
      </c>
      <c r="I47" s="26">
        <v>2</v>
      </c>
      <c r="J47" s="27">
        <v>2</v>
      </c>
      <c r="K47" s="27">
        <v>2</v>
      </c>
    </row>
    <row r="48" spans="1:11" ht="19.5" customHeight="1">
      <c r="A48" s="8" t="s">
        <v>17</v>
      </c>
      <c r="B48" s="8" t="s">
        <v>153</v>
      </c>
      <c r="C48" s="13" t="s">
        <v>76</v>
      </c>
      <c r="D48" s="13" t="s">
        <v>85</v>
      </c>
      <c r="E48" s="13" t="s">
        <v>8</v>
      </c>
      <c r="F48" s="13" t="s">
        <v>8</v>
      </c>
      <c r="G48" s="28">
        <f>G49</f>
        <v>97</v>
      </c>
      <c r="H48" s="24">
        <f>H49</f>
        <v>0</v>
      </c>
      <c r="I48" s="24">
        <f>I49</f>
        <v>97</v>
      </c>
      <c r="J48" s="25">
        <f>J49</f>
        <v>189.5</v>
      </c>
      <c r="K48" s="25">
        <f>K49</f>
        <v>303.7</v>
      </c>
    </row>
    <row r="49" spans="1:11" ht="33" customHeight="1">
      <c r="A49" s="8" t="s">
        <v>94</v>
      </c>
      <c r="B49" s="8" t="s">
        <v>153</v>
      </c>
      <c r="C49" s="13" t="s">
        <v>76</v>
      </c>
      <c r="D49" s="13" t="s">
        <v>85</v>
      </c>
      <c r="E49" s="13" t="s">
        <v>110</v>
      </c>
      <c r="F49" s="13" t="s">
        <v>8</v>
      </c>
      <c r="G49" s="28">
        <f>G52+G55</f>
        <v>97</v>
      </c>
      <c r="H49" s="24">
        <f>H52+H55</f>
        <v>0</v>
      </c>
      <c r="I49" s="24">
        <f>I52+I55</f>
        <v>97</v>
      </c>
      <c r="J49" s="32">
        <f>J52+J55</f>
        <v>189.5</v>
      </c>
      <c r="K49" s="32">
        <f>K52+K55</f>
        <v>303.7</v>
      </c>
    </row>
    <row r="50" spans="1:11" ht="51.75" customHeight="1" hidden="1">
      <c r="A50" s="8" t="s">
        <v>58</v>
      </c>
      <c r="B50" s="8"/>
      <c r="C50" s="13"/>
      <c r="D50" s="13" t="s">
        <v>18</v>
      </c>
      <c r="E50" s="13" t="s">
        <v>57</v>
      </c>
      <c r="F50" s="13" t="s">
        <v>8</v>
      </c>
      <c r="G50" s="28"/>
      <c r="H50" s="24"/>
      <c r="I50" s="24"/>
      <c r="J50" s="32"/>
      <c r="K50" s="32"/>
    </row>
    <row r="51" spans="1:11" ht="31.5" customHeight="1" hidden="1">
      <c r="A51" s="12" t="s">
        <v>12</v>
      </c>
      <c r="B51" s="12"/>
      <c r="C51" s="11"/>
      <c r="D51" s="11" t="s">
        <v>18</v>
      </c>
      <c r="E51" s="11" t="s">
        <v>57</v>
      </c>
      <c r="F51" s="11" t="s">
        <v>13</v>
      </c>
      <c r="G51" s="28"/>
      <c r="H51" s="24"/>
      <c r="I51" s="24"/>
      <c r="J51" s="32"/>
      <c r="K51" s="32"/>
    </row>
    <row r="52" spans="1:11" ht="47.25" customHeight="1">
      <c r="A52" s="8" t="s">
        <v>92</v>
      </c>
      <c r="B52" s="8" t="s">
        <v>153</v>
      </c>
      <c r="C52" s="11" t="s">
        <v>76</v>
      </c>
      <c r="D52" s="13" t="s">
        <v>85</v>
      </c>
      <c r="E52" s="13" t="s">
        <v>114</v>
      </c>
      <c r="F52" s="11"/>
      <c r="G52" s="28">
        <f>G53+G54</f>
        <v>97</v>
      </c>
      <c r="H52" s="24">
        <f>H53+H54</f>
        <v>0</v>
      </c>
      <c r="I52" s="24">
        <f>I53+I54</f>
        <v>97</v>
      </c>
      <c r="J52" s="32">
        <f>J53+J54</f>
        <v>78.10000000000001</v>
      </c>
      <c r="K52" s="32">
        <f>K53+K54</f>
        <v>77.10000000000001</v>
      </c>
    </row>
    <row r="53" spans="1:11" ht="33" customHeight="1">
      <c r="A53" s="12" t="s">
        <v>162</v>
      </c>
      <c r="B53" s="12" t="s">
        <v>153</v>
      </c>
      <c r="C53" s="11" t="s">
        <v>76</v>
      </c>
      <c r="D53" s="11" t="s">
        <v>85</v>
      </c>
      <c r="E53" s="11" t="s">
        <v>114</v>
      </c>
      <c r="F53" s="11" t="s">
        <v>13</v>
      </c>
      <c r="G53" s="30">
        <v>95.8</v>
      </c>
      <c r="H53" s="26">
        <f>I53-G53</f>
        <v>0</v>
      </c>
      <c r="I53" s="26">
        <v>95.8</v>
      </c>
      <c r="J53" s="33">
        <v>76.9</v>
      </c>
      <c r="K53" s="33">
        <v>75.9</v>
      </c>
    </row>
    <row r="54" spans="1:11" ht="18" customHeight="1">
      <c r="A54" s="12" t="s">
        <v>15</v>
      </c>
      <c r="B54" s="12" t="s">
        <v>153</v>
      </c>
      <c r="C54" s="11" t="s">
        <v>76</v>
      </c>
      <c r="D54" s="11" t="s">
        <v>85</v>
      </c>
      <c r="E54" s="11" t="s">
        <v>114</v>
      </c>
      <c r="F54" s="11" t="s">
        <v>16</v>
      </c>
      <c r="G54" s="30">
        <v>1.2</v>
      </c>
      <c r="H54" s="26">
        <f>I54-G54</f>
        <v>0</v>
      </c>
      <c r="I54" s="26">
        <v>1.2</v>
      </c>
      <c r="J54" s="33">
        <v>1.2</v>
      </c>
      <c r="K54" s="33">
        <v>1.2</v>
      </c>
    </row>
    <row r="55" spans="1:11" ht="17.25" customHeight="1">
      <c r="A55" s="8" t="s">
        <v>93</v>
      </c>
      <c r="B55" s="8" t="s">
        <v>153</v>
      </c>
      <c r="C55" s="13" t="s">
        <v>76</v>
      </c>
      <c r="D55" s="13" t="s">
        <v>85</v>
      </c>
      <c r="E55" s="13" t="s">
        <v>115</v>
      </c>
      <c r="F55" s="13" t="s">
        <v>8</v>
      </c>
      <c r="G55" s="28">
        <f>G56</f>
        <v>0</v>
      </c>
      <c r="H55" s="24">
        <f>H56</f>
        <v>0</v>
      </c>
      <c r="I55" s="24">
        <f>I56</f>
        <v>0</v>
      </c>
      <c r="J55" s="32">
        <f>J56</f>
        <v>111.4</v>
      </c>
      <c r="K55" s="32">
        <f>K56</f>
        <v>226.6</v>
      </c>
    </row>
    <row r="56" spans="1:11" ht="18.75" customHeight="1">
      <c r="A56" s="12" t="s">
        <v>15</v>
      </c>
      <c r="B56" s="12" t="s">
        <v>153</v>
      </c>
      <c r="C56" s="11" t="s">
        <v>76</v>
      </c>
      <c r="D56" s="11" t="s">
        <v>85</v>
      </c>
      <c r="E56" s="11" t="s">
        <v>115</v>
      </c>
      <c r="F56" s="11" t="s">
        <v>16</v>
      </c>
      <c r="G56" s="30"/>
      <c r="H56" s="26">
        <f>I56-G56</f>
        <v>0</v>
      </c>
      <c r="I56" s="26"/>
      <c r="J56" s="33">
        <v>111.4</v>
      </c>
      <c r="K56" s="33">
        <v>226.6</v>
      </c>
    </row>
    <row r="57" spans="1:11" ht="19.5" customHeight="1">
      <c r="A57" s="8" t="s">
        <v>26</v>
      </c>
      <c r="B57" s="8" t="s">
        <v>153</v>
      </c>
      <c r="C57" s="13" t="s">
        <v>77</v>
      </c>
      <c r="D57" s="13" t="s">
        <v>83</v>
      </c>
      <c r="E57" s="13" t="s">
        <v>8</v>
      </c>
      <c r="F57" s="13" t="s">
        <v>8</v>
      </c>
      <c r="G57" s="28">
        <f aca="true" t="shared" si="3" ref="G57:K59">G58</f>
        <v>55</v>
      </c>
      <c r="H57" s="24">
        <f t="shared" si="3"/>
        <v>0</v>
      </c>
      <c r="I57" s="24">
        <f t="shared" si="3"/>
        <v>55</v>
      </c>
      <c r="J57" s="25">
        <f t="shared" si="3"/>
        <v>50.9</v>
      </c>
      <c r="K57" s="25">
        <f t="shared" si="3"/>
        <v>52.6</v>
      </c>
    </row>
    <row r="58" spans="1:11" ht="21" customHeight="1">
      <c r="A58" s="8" t="s">
        <v>45</v>
      </c>
      <c r="B58" s="8" t="s">
        <v>153</v>
      </c>
      <c r="C58" s="13" t="s">
        <v>77</v>
      </c>
      <c r="D58" s="13" t="s">
        <v>86</v>
      </c>
      <c r="E58" s="13" t="s">
        <v>8</v>
      </c>
      <c r="F58" s="13" t="s">
        <v>8</v>
      </c>
      <c r="G58" s="28">
        <f t="shared" si="3"/>
        <v>55</v>
      </c>
      <c r="H58" s="24">
        <f t="shared" si="3"/>
        <v>0</v>
      </c>
      <c r="I58" s="24">
        <f t="shared" si="3"/>
        <v>55</v>
      </c>
      <c r="J58" s="32">
        <f t="shared" si="3"/>
        <v>50.9</v>
      </c>
      <c r="K58" s="32">
        <f t="shared" si="3"/>
        <v>52.6</v>
      </c>
    </row>
    <row r="59" spans="1:11" ht="32.25" customHeight="1">
      <c r="A59" s="8" t="s">
        <v>94</v>
      </c>
      <c r="B59" s="8" t="s">
        <v>153</v>
      </c>
      <c r="C59" s="13" t="s">
        <v>77</v>
      </c>
      <c r="D59" s="13" t="s">
        <v>86</v>
      </c>
      <c r="E59" s="13" t="s">
        <v>110</v>
      </c>
      <c r="F59" s="13" t="s">
        <v>8</v>
      </c>
      <c r="G59" s="28">
        <f t="shared" si="3"/>
        <v>55</v>
      </c>
      <c r="H59" s="24">
        <f t="shared" si="3"/>
        <v>0</v>
      </c>
      <c r="I59" s="24">
        <f t="shared" si="3"/>
        <v>55</v>
      </c>
      <c r="J59" s="32">
        <f t="shared" si="3"/>
        <v>50.9</v>
      </c>
      <c r="K59" s="32">
        <f t="shared" si="3"/>
        <v>52.6</v>
      </c>
    </row>
    <row r="60" spans="1:11" ht="47.25" customHeight="1">
      <c r="A60" s="8" t="s">
        <v>49</v>
      </c>
      <c r="B60" s="8" t="s">
        <v>153</v>
      </c>
      <c r="C60" s="13" t="s">
        <v>77</v>
      </c>
      <c r="D60" s="13" t="s">
        <v>86</v>
      </c>
      <c r="E60" s="13" t="s">
        <v>116</v>
      </c>
      <c r="F60" s="13" t="s">
        <v>8</v>
      </c>
      <c r="G60" s="28">
        <f>G61+G62</f>
        <v>55</v>
      </c>
      <c r="H60" s="24">
        <f>H61+H62</f>
        <v>0</v>
      </c>
      <c r="I60" s="24">
        <f>I61+I62</f>
        <v>55</v>
      </c>
      <c r="J60" s="32">
        <f>J61+J62</f>
        <v>50.9</v>
      </c>
      <c r="K60" s="32">
        <f>K61+K62</f>
        <v>52.6</v>
      </c>
    </row>
    <row r="61" spans="1:11" ht="81.75" customHeight="1">
      <c r="A61" s="12" t="s">
        <v>10</v>
      </c>
      <c r="B61" s="12" t="s">
        <v>153</v>
      </c>
      <c r="C61" s="11" t="s">
        <v>77</v>
      </c>
      <c r="D61" s="11" t="s">
        <v>86</v>
      </c>
      <c r="E61" s="11" t="s">
        <v>116</v>
      </c>
      <c r="F61" s="11" t="s">
        <v>11</v>
      </c>
      <c r="G61" s="30">
        <v>53.9</v>
      </c>
      <c r="H61" s="26">
        <f>I61-G61</f>
        <v>0</v>
      </c>
      <c r="I61" s="26">
        <v>53.9</v>
      </c>
      <c r="J61" s="33">
        <v>49.9</v>
      </c>
      <c r="K61" s="33">
        <v>51.6</v>
      </c>
    </row>
    <row r="62" spans="1:11" ht="30.75" customHeight="1">
      <c r="A62" s="12" t="s">
        <v>162</v>
      </c>
      <c r="B62" s="12" t="s">
        <v>153</v>
      </c>
      <c r="C62" s="11" t="s">
        <v>77</v>
      </c>
      <c r="D62" s="11" t="s">
        <v>86</v>
      </c>
      <c r="E62" s="11" t="s">
        <v>116</v>
      </c>
      <c r="F62" s="11" t="s">
        <v>13</v>
      </c>
      <c r="G62" s="30">
        <v>1.1</v>
      </c>
      <c r="H62" s="26">
        <f>I62-G62</f>
        <v>0</v>
      </c>
      <c r="I62" s="26">
        <v>1.1</v>
      </c>
      <c r="J62" s="33">
        <v>1</v>
      </c>
      <c r="K62" s="33">
        <v>1</v>
      </c>
    </row>
    <row r="63" spans="1:11" ht="33" customHeight="1">
      <c r="A63" s="8" t="s">
        <v>28</v>
      </c>
      <c r="B63" s="8" t="s">
        <v>153</v>
      </c>
      <c r="C63" s="13" t="s">
        <v>86</v>
      </c>
      <c r="D63" s="13" t="s">
        <v>83</v>
      </c>
      <c r="E63" s="13" t="s">
        <v>8</v>
      </c>
      <c r="F63" s="13" t="s">
        <v>8</v>
      </c>
      <c r="G63" s="28">
        <f>G65</f>
        <v>31.6</v>
      </c>
      <c r="H63" s="24">
        <f>H65</f>
        <v>0</v>
      </c>
      <c r="I63" s="24">
        <f>I65</f>
        <v>31.6</v>
      </c>
      <c r="J63" s="25">
        <f>J65</f>
        <v>29</v>
      </c>
      <c r="K63" s="25">
        <f>K65</f>
        <v>30</v>
      </c>
    </row>
    <row r="64" spans="1:11" ht="47.25" customHeight="1" hidden="1">
      <c r="A64" s="8" t="s">
        <v>29</v>
      </c>
      <c r="B64" s="8"/>
      <c r="C64" s="13"/>
      <c r="D64" s="13" t="s">
        <v>30</v>
      </c>
      <c r="E64" s="13" t="s">
        <v>8</v>
      </c>
      <c r="F64" s="13" t="s">
        <v>8</v>
      </c>
      <c r="G64" s="28"/>
      <c r="H64" s="24"/>
      <c r="I64" s="24"/>
      <c r="J64" s="32"/>
      <c r="K64" s="32"/>
    </row>
    <row r="65" spans="1:11" ht="19.5" customHeight="1">
      <c r="A65" s="8" t="s">
        <v>31</v>
      </c>
      <c r="B65" s="8" t="s">
        <v>153</v>
      </c>
      <c r="C65" s="13" t="s">
        <v>86</v>
      </c>
      <c r="D65" s="13" t="s">
        <v>87</v>
      </c>
      <c r="E65" s="13" t="s">
        <v>8</v>
      </c>
      <c r="F65" s="13" t="s">
        <v>8</v>
      </c>
      <c r="G65" s="28">
        <f>G69</f>
        <v>31.6</v>
      </c>
      <c r="H65" s="24">
        <f>H69</f>
        <v>0</v>
      </c>
      <c r="I65" s="24">
        <f>I69</f>
        <v>31.6</v>
      </c>
      <c r="J65" s="32">
        <f>J69</f>
        <v>29</v>
      </c>
      <c r="K65" s="32">
        <f>K69</f>
        <v>30</v>
      </c>
    </row>
    <row r="66" spans="1:11" ht="31.5" customHeight="1" hidden="1">
      <c r="A66" s="8" t="s">
        <v>62</v>
      </c>
      <c r="B66" s="8" t="s">
        <v>153</v>
      </c>
      <c r="C66" s="13" t="s">
        <v>86</v>
      </c>
      <c r="D66" s="13" t="s">
        <v>87</v>
      </c>
      <c r="E66" s="13" t="s">
        <v>134</v>
      </c>
      <c r="F66" s="13" t="s">
        <v>8</v>
      </c>
      <c r="G66" s="28"/>
      <c r="H66" s="24"/>
      <c r="I66" s="24"/>
      <c r="J66" s="35"/>
      <c r="K66" s="35"/>
    </row>
    <row r="67" spans="1:11" ht="31.5" customHeight="1" hidden="1">
      <c r="A67" s="8" t="s">
        <v>99</v>
      </c>
      <c r="B67" s="8" t="s">
        <v>153</v>
      </c>
      <c r="C67" s="13" t="s">
        <v>86</v>
      </c>
      <c r="D67" s="13" t="s">
        <v>87</v>
      </c>
      <c r="E67" s="13" t="s">
        <v>135</v>
      </c>
      <c r="F67" s="13"/>
      <c r="G67" s="28"/>
      <c r="H67" s="24"/>
      <c r="I67" s="24"/>
      <c r="J67" s="35"/>
      <c r="K67" s="35"/>
    </row>
    <row r="68" spans="1:11" ht="33" customHeight="1" hidden="1">
      <c r="A68" s="12" t="s">
        <v>12</v>
      </c>
      <c r="B68" s="12"/>
      <c r="C68" s="11" t="s">
        <v>86</v>
      </c>
      <c r="D68" s="11" t="s">
        <v>87</v>
      </c>
      <c r="E68" s="11" t="s">
        <v>135</v>
      </c>
      <c r="F68" s="11" t="s">
        <v>13</v>
      </c>
      <c r="G68" s="30"/>
      <c r="H68" s="26"/>
      <c r="I68" s="26"/>
      <c r="J68" s="36"/>
      <c r="K68" s="36"/>
    </row>
    <row r="69" spans="1:11" ht="31.5" customHeight="1">
      <c r="A69" s="8" t="s">
        <v>94</v>
      </c>
      <c r="B69" s="8" t="s">
        <v>153</v>
      </c>
      <c r="C69" s="13" t="s">
        <v>86</v>
      </c>
      <c r="D69" s="13" t="s">
        <v>87</v>
      </c>
      <c r="E69" s="13" t="s">
        <v>110</v>
      </c>
      <c r="F69" s="11"/>
      <c r="G69" s="28">
        <f>G70</f>
        <v>31.6</v>
      </c>
      <c r="H69" s="24">
        <f>H70</f>
        <v>0</v>
      </c>
      <c r="I69" s="24">
        <f>I70</f>
        <v>31.6</v>
      </c>
      <c r="J69" s="32">
        <f>J70</f>
        <v>29</v>
      </c>
      <c r="K69" s="32">
        <f>K70</f>
        <v>30</v>
      </c>
    </row>
    <row r="70" spans="1:11" ht="31.5" customHeight="1">
      <c r="A70" s="8" t="s">
        <v>99</v>
      </c>
      <c r="B70" s="8" t="s">
        <v>153</v>
      </c>
      <c r="C70" s="13" t="s">
        <v>86</v>
      </c>
      <c r="D70" s="13" t="s">
        <v>87</v>
      </c>
      <c r="E70" s="13" t="s">
        <v>117</v>
      </c>
      <c r="F70" s="13" t="s">
        <v>8</v>
      </c>
      <c r="G70" s="28">
        <f>G71+G72</f>
        <v>31.6</v>
      </c>
      <c r="H70" s="24">
        <f>H71+H72</f>
        <v>0</v>
      </c>
      <c r="I70" s="24">
        <f>I71+I72</f>
        <v>31.6</v>
      </c>
      <c r="J70" s="24">
        <f>J71+J72</f>
        <v>29</v>
      </c>
      <c r="K70" s="24">
        <f>K71+K72</f>
        <v>30</v>
      </c>
    </row>
    <row r="71" spans="1:11" ht="33" customHeight="1">
      <c r="A71" s="12" t="s">
        <v>162</v>
      </c>
      <c r="B71" s="12" t="s">
        <v>153</v>
      </c>
      <c r="C71" s="11" t="s">
        <v>86</v>
      </c>
      <c r="D71" s="11" t="s">
        <v>87</v>
      </c>
      <c r="E71" s="11" t="s">
        <v>117</v>
      </c>
      <c r="F71" s="11" t="s">
        <v>13</v>
      </c>
      <c r="G71" s="30">
        <v>23.2</v>
      </c>
      <c r="H71" s="26">
        <f>I71-G71</f>
        <v>0</v>
      </c>
      <c r="I71" s="26">
        <v>23.2</v>
      </c>
      <c r="J71" s="33">
        <v>24.2</v>
      </c>
      <c r="K71" s="33">
        <v>25.2</v>
      </c>
    </row>
    <row r="72" spans="1:11" ht="22.5" customHeight="1">
      <c r="A72" s="12" t="s">
        <v>15</v>
      </c>
      <c r="B72" s="12"/>
      <c r="C72" s="11" t="s">
        <v>86</v>
      </c>
      <c r="D72" s="11" t="s">
        <v>87</v>
      </c>
      <c r="E72" s="11" t="s">
        <v>117</v>
      </c>
      <c r="F72" s="11" t="s">
        <v>16</v>
      </c>
      <c r="G72" s="30">
        <v>8.4</v>
      </c>
      <c r="H72" s="26">
        <f>I72-G72</f>
        <v>0</v>
      </c>
      <c r="I72" s="26">
        <v>8.4</v>
      </c>
      <c r="J72" s="33">
        <v>4.8</v>
      </c>
      <c r="K72" s="33">
        <v>4.8</v>
      </c>
    </row>
    <row r="73" spans="1:11" ht="20.25" customHeight="1">
      <c r="A73" s="8" t="s">
        <v>32</v>
      </c>
      <c r="B73" s="8" t="s">
        <v>153</v>
      </c>
      <c r="C73" s="13" t="s">
        <v>78</v>
      </c>
      <c r="D73" s="13" t="s">
        <v>83</v>
      </c>
      <c r="E73" s="13" t="s">
        <v>8</v>
      </c>
      <c r="F73" s="13" t="s">
        <v>8</v>
      </c>
      <c r="G73" s="28">
        <f>G78+G87</f>
        <v>3399.2</v>
      </c>
      <c r="H73" s="24">
        <f>H78+H87</f>
        <v>-198</v>
      </c>
      <c r="I73" s="24">
        <f>I78+I87</f>
        <v>3201.2</v>
      </c>
      <c r="J73" s="25">
        <f>J78+J87</f>
        <v>1021.8</v>
      </c>
      <c r="K73" s="25">
        <f>K78+K87</f>
        <v>1097.1</v>
      </c>
    </row>
    <row r="74" spans="1:11" ht="18.75" customHeight="1" hidden="1">
      <c r="A74" s="8" t="s">
        <v>69</v>
      </c>
      <c r="B74" s="8" t="s">
        <v>153</v>
      </c>
      <c r="C74" s="13" t="s">
        <v>78</v>
      </c>
      <c r="D74" s="13" t="s">
        <v>79</v>
      </c>
      <c r="E74" s="13"/>
      <c r="F74" s="13"/>
      <c r="G74" s="28"/>
      <c r="H74" s="24"/>
      <c r="I74" s="24"/>
      <c r="J74" s="25"/>
      <c r="K74" s="25"/>
    </row>
    <row r="75" spans="1:11" ht="32.25" customHeight="1" hidden="1">
      <c r="A75" s="8" t="s">
        <v>94</v>
      </c>
      <c r="B75" s="8" t="s">
        <v>153</v>
      </c>
      <c r="C75" s="13" t="s">
        <v>78</v>
      </c>
      <c r="D75" s="13" t="s">
        <v>79</v>
      </c>
      <c r="E75" s="13" t="s">
        <v>110</v>
      </c>
      <c r="F75" s="13"/>
      <c r="G75" s="28"/>
      <c r="H75" s="24"/>
      <c r="I75" s="24"/>
      <c r="J75" s="25"/>
      <c r="K75" s="25"/>
    </row>
    <row r="76" spans="1:11" ht="31.5" customHeight="1" hidden="1">
      <c r="A76" s="8" t="s">
        <v>72</v>
      </c>
      <c r="B76" s="8"/>
      <c r="C76" s="13" t="s">
        <v>78</v>
      </c>
      <c r="D76" s="13" t="s">
        <v>79</v>
      </c>
      <c r="E76" s="13" t="s">
        <v>136</v>
      </c>
      <c r="F76" s="13"/>
      <c r="G76" s="28"/>
      <c r="H76" s="24"/>
      <c r="I76" s="24"/>
      <c r="J76" s="25"/>
      <c r="K76" s="25"/>
    </row>
    <row r="77" spans="1:11" ht="31.5" customHeight="1" hidden="1">
      <c r="A77" s="12" t="s">
        <v>12</v>
      </c>
      <c r="B77" s="12"/>
      <c r="C77" s="11" t="s">
        <v>78</v>
      </c>
      <c r="D77" s="11" t="s">
        <v>79</v>
      </c>
      <c r="E77" s="11" t="s">
        <v>136</v>
      </c>
      <c r="F77" s="11" t="s">
        <v>13</v>
      </c>
      <c r="G77" s="30"/>
      <c r="H77" s="26"/>
      <c r="I77" s="26"/>
      <c r="J77" s="27"/>
      <c r="K77" s="27"/>
    </row>
    <row r="78" spans="1:11" ht="18.75">
      <c r="A78" s="8" t="s">
        <v>46</v>
      </c>
      <c r="B78" s="8" t="s">
        <v>153</v>
      </c>
      <c r="C78" s="13" t="s">
        <v>78</v>
      </c>
      <c r="D78" s="13" t="s">
        <v>88</v>
      </c>
      <c r="E78" s="13" t="s">
        <v>8</v>
      </c>
      <c r="F78" s="13" t="s">
        <v>8</v>
      </c>
      <c r="G78" s="28">
        <f>G79+G84</f>
        <v>3396.1</v>
      </c>
      <c r="H78" s="24">
        <f>H79+H84</f>
        <v>-198</v>
      </c>
      <c r="I78" s="24">
        <f>I79+I84</f>
        <v>3198.1</v>
      </c>
      <c r="J78" s="25">
        <f>J79+J84</f>
        <v>1021.8</v>
      </c>
      <c r="K78" s="25">
        <f>K79+K84</f>
        <v>1097.1</v>
      </c>
    </row>
    <row r="79" spans="1:11" ht="32.25" customHeight="1">
      <c r="A79" s="8" t="s">
        <v>179</v>
      </c>
      <c r="B79" s="8" t="s">
        <v>153</v>
      </c>
      <c r="C79" s="13" t="s">
        <v>78</v>
      </c>
      <c r="D79" s="13" t="s">
        <v>88</v>
      </c>
      <c r="E79" s="13" t="s">
        <v>118</v>
      </c>
      <c r="F79" s="11"/>
      <c r="G79" s="28">
        <f>G80+G82</f>
        <v>3396.1</v>
      </c>
      <c r="H79" s="24">
        <f>H80+H82</f>
        <v>-198</v>
      </c>
      <c r="I79" s="24">
        <f>I80+I82</f>
        <v>3198.1</v>
      </c>
      <c r="J79" s="24">
        <f>J80+J82</f>
        <v>0</v>
      </c>
      <c r="K79" s="24">
        <f>K80+K82</f>
        <v>0</v>
      </c>
    </row>
    <row r="80" spans="1:11" ht="19.5" customHeight="1">
      <c r="A80" s="8" t="s">
        <v>187</v>
      </c>
      <c r="B80" s="8" t="s">
        <v>153</v>
      </c>
      <c r="C80" s="13" t="s">
        <v>78</v>
      </c>
      <c r="D80" s="13" t="s">
        <v>88</v>
      </c>
      <c r="E80" s="13" t="s">
        <v>186</v>
      </c>
      <c r="F80" s="11"/>
      <c r="G80" s="28">
        <f>G81</f>
        <v>900</v>
      </c>
      <c r="H80" s="24">
        <f>H81</f>
        <v>-198</v>
      </c>
      <c r="I80" s="24">
        <f>I81</f>
        <v>702</v>
      </c>
      <c r="J80" s="24">
        <f>J81</f>
        <v>0</v>
      </c>
      <c r="K80" s="24">
        <f>K81</f>
        <v>0</v>
      </c>
    </row>
    <row r="81" spans="1:11" ht="33" customHeight="1">
      <c r="A81" s="12" t="s">
        <v>162</v>
      </c>
      <c r="B81" s="12" t="s">
        <v>153</v>
      </c>
      <c r="C81" s="11" t="s">
        <v>78</v>
      </c>
      <c r="D81" s="11" t="s">
        <v>88</v>
      </c>
      <c r="E81" s="11" t="s">
        <v>186</v>
      </c>
      <c r="F81" s="11" t="s">
        <v>13</v>
      </c>
      <c r="G81" s="30">
        <v>900</v>
      </c>
      <c r="H81" s="26">
        <f>I81-G81</f>
        <v>-198</v>
      </c>
      <c r="I81" s="26">
        <v>702</v>
      </c>
      <c r="J81" s="27"/>
      <c r="K81" s="27"/>
    </row>
    <row r="82" spans="1:11" ht="21" customHeight="1">
      <c r="A82" s="8" t="s">
        <v>96</v>
      </c>
      <c r="B82" s="8" t="s">
        <v>153</v>
      </c>
      <c r="C82" s="13" t="s">
        <v>78</v>
      </c>
      <c r="D82" s="13" t="s">
        <v>88</v>
      </c>
      <c r="E82" s="13" t="s">
        <v>119</v>
      </c>
      <c r="F82" s="11"/>
      <c r="G82" s="28">
        <f>G83</f>
        <v>2496.1</v>
      </c>
      <c r="H82" s="24">
        <f>H83</f>
        <v>0</v>
      </c>
      <c r="I82" s="24">
        <f>I83</f>
        <v>2496.1</v>
      </c>
      <c r="J82" s="25">
        <f>J83</f>
        <v>0</v>
      </c>
      <c r="K82" s="25">
        <f>K83</f>
        <v>0</v>
      </c>
    </row>
    <row r="83" spans="1:11" ht="32.25" customHeight="1">
      <c r="A83" s="12" t="s">
        <v>162</v>
      </c>
      <c r="B83" s="12" t="s">
        <v>153</v>
      </c>
      <c r="C83" s="11" t="s">
        <v>78</v>
      </c>
      <c r="D83" s="11" t="s">
        <v>88</v>
      </c>
      <c r="E83" s="11" t="s">
        <v>119</v>
      </c>
      <c r="F83" s="11" t="s">
        <v>13</v>
      </c>
      <c r="G83" s="30">
        <v>2496.1</v>
      </c>
      <c r="H83" s="26">
        <f>I83-G83</f>
        <v>0</v>
      </c>
      <c r="I83" s="26">
        <v>2496.1</v>
      </c>
      <c r="J83" s="27"/>
      <c r="K83" s="27"/>
    </row>
    <row r="84" spans="1:11" ht="31.5" customHeight="1">
      <c r="A84" s="8" t="s">
        <v>94</v>
      </c>
      <c r="B84" s="8" t="s">
        <v>153</v>
      </c>
      <c r="C84" s="13" t="s">
        <v>78</v>
      </c>
      <c r="D84" s="13" t="s">
        <v>88</v>
      </c>
      <c r="E84" s="13" t="s">
        <v>110</v>
      </c>
      <c r="F84" s="11"/>
      <c r="G84" s="28">
        <f aca="true" t="shared" si="4" ref="G84:K85">G85</f>
        <v>0</v>
      </c>
      <c r="H84" s="24">
        <f t="shared" si="4"/>
        <v>0</v>
      </c>
      <c r="I84" s="24">
        <f t="shared" si="4"/>
        <v>0</v>
      </c>
      <c r="J84" s="25">
        <f t="shared" si="4"/>
        <v>1021.8</v>
      </c>
      <c r="K84" s="25">
        <f t="shared" si="4"/>
        <v>1097.1</v>
      </c>
    </row>
    <row r="85" spans="1:11" ht="20.25" customHeight="1">
      <c r="A85" s="8" t="s">
        <v>96</v>
      </c>
      <c r="B85" s="8" t="s">
        <v>153</v>
      </c>
      <c r="C85" s="13" t="s">
        <v>78</v>
      </c>
      <c r="D85" s="13" t="s">
        <v>88</v>
      </c>
      <c r="E85" s="13" t="s">
        <v>120</v>
      </c>
      <c r="F85" s="11"/>
      <c r="G85" s="28">
        <f t="shared" si="4"/>
        <v>0</v>
      </c>
      <c r="H85" s="24">
        <f t="shared" si="4"/>
        <v>0</v>
      </c>
      <c r="I85" s="24">
        <f t="shared" si="4"/>
        <v>0</v>
      </c>
      <c r="J85" s="25">
        <f t="shared" si="4"/>
        <v>1021.8</v>
      </c>
      <c r="K85" s="25">
        <f t="shared" si="4"/>
        <v>1097.1</v>
      </c>
    </row>
    <row r="86" spans="1:11" ht="33.75" customHeight="1">
      <c r="A86" s="12" t="s">
        <v>162</v>
      </c>
      <c r="B86" s="12" t="s">
        <v>153</v>
      </c>
      <c r="C86" s="11" t="s">
        <v>78</v>
      </c>
      <c r="D86" s="11" t="s">
        <v>88</v>
      </c>
      <c r="E86" s="11" t="s">
        <v>120</v>
      </c>
      <c r="F86" s="11" t="s">
        <v>13</v>
      </c>
      <c r="G86" s="30"/>
      <c r="H86" s="26">
        <f>I86-G86</f>
        <v>0</v>
      </c>
      <c r="I86" s="26"/>
      <c r="J86" s="27">
        <v>1021.8</v>
      </c>
      <c r="K86" s="27">
        <v>1097.1</v>
      </c>
    </row>
    <row r="87" spans="1:11" ht="21" customHeight="1">
      <c r="A87" s="8" t="s">
        <v>33</v>
      </c>
      <c r="B87" s="8" t="s">
        <v>153</v>
      </c>
      <c r="C87" s="13" t="s">
        <v>78</v>
      </c>
      <c r="D87" s="13" t="s">
        <v>89</v>
      </c>
      <c r="E87" s="13" t="s">
        <v>8</v>
      </c>
      <c r="F87" s="13" t="s">
        <v>8</v>
      </c>
      <c r="G87" s="28">
        <f>G88</f>
        <v>3.1</v>
      </c>
      <c r="H87" s="24">
        <f>H88</f>
        <v>0</v>
      </c>
      <c r="I87" s="24">
        <f>I88</f>
        <v>3.1</v>
      </c>
      <c r="J87" s="24">
        <f>J88</f>
        <v>0</v>
      </c>
      <c r="K87" s="24">
        <f>K88</f>
        <v>0</v>
      </c>
    </row>
    <row r="88" spans="1:11" ht="30" customHeight="1">
      <c r="A88" s="8" t="s">
        <v>94</v>
      </c>
      <c r="B88" s="8" t="s">
        <v>153</v>
      </c>
      <c r="C88" s="13" t="s">
        <v>78</v>
      </c>
      <c r="D88" s="13" t="s">
        <v>89</v>
      </c>
      <c r="E88" s="13" t="s">
        <v>110</v>
      </c>
      <c r="F88" s="13" t="s">
        <v>8</v>
      </c>
      <c r="G88" s="28">
        <f>G91</f>
        <v>3.1</v>
      </c>
      <c r="H88" s="24">
        <f>H91</f>
        <v>0</v>
      </c>
      <c r="I88" s="24">
        <f>I91</f>
        <v>3.1</v>
      </c>
      <c r="J88" s="24">
        <f>J91</f>
        <v>0</v>
      </c>
      <c r="K88" s="24">
        <f>K91</f>
        <v>0</v>
      </c>
    </row>
    <row r="89" spans="1:11" ht="0.75" customHeight="1" hidden="1">
      <c r="A89" s="8" t="s">
        <v>172</v>
      </c>
      <c r="B89" s="8" t="s">
        <v>153</v>
      </c>
      <c r="C89" s="13" t="s">
        <v>78</v>
      </c>
      <c r="D89" s="13" t="s">
        <v>89</v>
      </c>
      <c r="E89" s="13" t="s">
        <v>173</v>
      </c>
      <c r="F89" s="13" t="s">
        <v>8</v>
      </c>
      <c r="G89" s="28">
        <f>G90</f>
        <v>0</v>
      </c>
      <c r="H89" s="24">
        <f>H90</f>
        <v>0</v>
      </c>
      <c r="I89" s="24">
        <f>I90</f>
        <v>0</v>
      </c>
      <c r="J89" s="24">
        <f>J90</f>
        <v>0</v>
      </c>
      <c r="K89" s="24">
        <f>K90</f>
        <v>0</v>
      </c>
    </row>
    <row r="90" spans="1:11" ht="31.5" hidden="1">
      <c r="A90" s="12" t="s">
        <v>162</v>
      </c>
      <c r="B90" s="8" t="s">
        <v>153</v>
      </c>
      <c r="C90" s="11" t="s">
        <v>78</v>
      </c>
      <c r="D90" s="11" t="s">
        <v>89</v>
      </c>
      <c r="E90" s="11" t="s">
        <v>173</v>
      </c>
      <c r="F90" s="11" t="s">
        <v>13</v>
      </c>
      <c r="G90" s="28"/>
      <c r="H90" s="24"/>
      <c r="I90" s="24"/>
      <c r="J90" s="25"/>
      <c r="K90" s="25"/>
    </row>
    <row r="91" spans="1:11" ht="31.5" customHeight="1">
      <c r="A91" s="8" t="s">
        <v>133</v>
      </c>
      <c r="B91" s="8" t="s">
        <v>153</v>
      </c>
      <c r="C91" s="13" t="s">
        <v>78</v>
      </c>
      <c r="D91" s="13" t="s">
        <v>89</v>
      </c>
      <c r="E91" s="13" t="s">
        <v>121</v>
      </c>
      <c r="F91" s="13" t="s">
        <v>8</v>
      </c>
      <c r="G91" s="28">
        <f>G92</f>
        <v>3.1</v>
      </c>
      <c r="H91" s="24">
        <f>H92</f>
        <v>0</v>
      </c>
      <c r="I91" s="24">
        <f>I92</f>
        <v>3.1</v>
      </c>
      <c r="J91" s="24">
        <f>J92</f>
        <v>0</v>
      </c>
      <c r="K91" s="24">
        <f>K92</f>
        <v>0</v>
      </c>
    </row>
    <row r="92" spans="1:11" ht="30" customHeight="1">
      <c r="A92" s="12" t="s">
        <v>162</v>
      </c>
      <c r="B92" s="8" t="s">
        <v>153</v>
      </c>
      <c r="C92" s="11" t="s">
        <v>78</v>
      </c>
      <c r="D92" s="11" t="s">
        <v>89</v>
      </c>
      <c r="E92" s="11" t="s">
        <v>121</v>
      </c>
      <c r="F92" s="11" t="s">
        <v>13</v>
      </c>
      <c r="G92" s="28">
        <v>3.1</v>
      </c>
      <c r="H92" s="26">
        <f>I92-G92</f>
        <v>0</v>
      </c>
      <c r="I92" s="24">
        <v>3.1</v>
      </c>
      <c r="J92" s="27"/>
      <c r="K92" s="27"/>
    </row>
    <row r="93" spans="1:11" ht="31.5" hidden="1">
      <c r="A93" s="12" t="s">
        <v>162</v>
      </c>
      <c r="B93" s="12" t="s">
        <v>153</v>
      </c>
      <c r="C93" s="11" t="s">
        <v>78</v>
      </c>
      <c r="D93" s="11" t="s">
        <v>89</v>
      </c>
      <c r="E93" s="11" t="s">
        <v>121</v>
      </c>
      <c r="F93" s="11" t="s">
        <v>13</v>
      </c>
      <c r="G93" s="28"/>
      <c r="H93" s="24"/>
      <c r="I93" s="24"/>
      <c r="J93" s="27"/>
      <c r="K93" s="27"/>
    </row>
    <row r="94" spans="1:11" ht="18.75" hidden="1">
      <c r="A94" s="12" t="s">
        <v>21</v>
      </c>
      <c r="B94" s="12"/>
      <c r="C94" s="11" t="s">
        <v>78</v>
      </c>
      <c r="D94" s="11" t="s">
        <v>89</v>
      </c>
      <c r="E94" s="11" t="s">
        <v>121</v>
      </c>
      <c r="F94" s="11" t="s">
        <v>22</v>
      </c>
      <c r="G94" s="30"/>
      <c r="H94" s="26"/>
      <c r="I94" s="26"/>
      <c r="J94" s="27"/>
      <c r="K94" s="27"/>
    </row>
    <row r="95" spans="1:11" ht="31.5" hidden="1">
      <c r="A95" s="8" t="s">
        <v>105</v>
      </c>
      <c r="B95" s="8"/>
      <c r="C95" s="13" t="s">
        <v>78</v>
      </c>
      <c r="D95" s="13" t="s">
        <v>89</v>
      </c>
      <c r="E95" s="13" t="s">
        <v>137</v>
      </c>
      <c r="F95" s="13"/>
      <c r="G95" s="28"/>
      <c r="H95" s="24"/>
      <c r="I95" s="24"/>
      <c r="J95" s="25"/>
      <c r="K95" s="25"/>
    </row>
    <row r="96" spans="1:11" ht="18.75" hidden="1">
      <c r="A96" s="12" t="s">
        <v>21</v>
      </c>
      <c r="B96" s="12"/>
      <c r="C96" s="11" t="s">
        <v>78</v>
      </c>
      <c r="D96" s="11" t="s">
        <v>89</v>
      </c>
      <c r="E96" s="11" t="s">
        <v>137</v>
      </c>
      <c r="F96" s="11" t="s">
        <v>22</v>
      </c>
      <c r="G96" s="30"/>
      <c r="H96" s="26"/>
      <c r="I96" s="26"/>
      <c r="J96" s="27"/>
      <c r="K96" s="27"/>
    </row>
    <row r="97" spans="1:11" ht="21.75" customHeight="1">
      <c r="A97" s="8" t="s">
        <v>34</v>
      </c>
      <c r="B97" s="8" t="s">
        <v>153</v>
      </c>
      <c r="C97" s="13" t="s">
        <v>79</v>
      </c>
      <c r="D97" s="13" t="s">
        <v>83</v>
      </c>
      <c r="E97" s="13" t="s">
        <v>8</v>
      </c>
      <c r="F97" s="13" t="s">
        <v>8</v>
      </c>
      <c r="G97" s="28">
        <f>G110</f>
        <v>93.9</v>
      </c>
      <c r="H97" s="24">
        <f>H110</f>
        <v>0</v>
      </c>
      <c r="I97" s="24">
        <f>I110</f>
        <v>93.9</v>
      </c>
      <c r="J97" s="25">
        <f>J110</f>
        <v>97.6</v>
      </c>
      <c r="K97" s="25">
        <f>K110</f>
        <v>80.7</v>
      </c>
    </row>
    <row r="98" spans="1:11" ht="31.5" customHeight="1" hidden="1">
      <c r="A98" s="8" t="s">
        <v>35</v>
      </c>
      <c r="B98" s="8" t="s">
        <v>153</v>
      </c>
      <c r="C98" s="13"/>
      <c r="D98" s="13" t="s">
        <v>36</v>
      </c>
      <c r="E98" s="13" t="s">
        <v>8</v>
      </c>
      <c r="F98" s="13" t="s">
        <v>8</v>
      </c>
      <c r="G98" s="28"/>
      <c r="H98" s="24"/>
      <c r="I98" s="24"/>
      <c r="J98" s="25"/>
      <c r="K98" s="25"/>
    </row>
    <row r="99" spans="1:11" ht="18.75" customHeight="1" hidden="1">
      <c r="A99" s="8"/>
      <c r="B99" s="8" t="s">
        <v>153</v>
      </c>
      <c r="C99" s="13"/>
      <c r="D99" s="13"/>
      <c r="E99" s="13"/>
      <c r="F99" s="13"/>
      <c r="G99" s="28"/>
      <c r="H99" s="24"/>
      <c r="I99" s="24"/>
      <c r="J99" s="25"/>
      <c r="K99" s="25"/>
    </row>
    <row r="100" spans="1:11" ht="18.75" customHeight="1" hidden="1">
      <c r="A100" s="8" t="s">
        <v>37</v>
      </c>
      <c r="B100" s="8"/>
      <c r="C100" s="13" t="s">
        <v>79</v>
      </c>
      <c r="D100" s="13" t="s">
        <v>77</v>
      </c>
      <c r="E100" s="13" t="s">
        <v>8</v>
      </c>
      <c r="F100" s="13" t="s">
        <v>8</v>
      </c>
      <c r="G100" s="28"/>
      <c r="H100" s="24"/>
      <c r="I100" s="24"/>
      <c r="J100" s="25"/>
      <c r="K100" s="25"/>
    </row>
    <row r="101" spans="1:11" ht="31.5" customHeight="1" hidden="1">
      <c r="A101" s="8" t="s">
        <v>61</v>
      </c>
      <c r="B101" s="8"/>
      <c r="C101" s="13" t="s">
        <v>79</v>
      </c>
      <c r="D101" s="13" t="s">
        <v>77</v>
      </c>
      <c r="E101" s="13" t="s">
        <v>138</v>
      </c>
      <c r="F101" s="13"/>
      <c r="G101" s="28"/>
      <c r="H101" s="24"/>
      <c r="I101" s="24"/>
      <c r="J101" s="25"/>
      <c r="K101" s="25"/>
    </row>
    <row r="102" spans="1:11" ht="18.75" customHeight="1" hidden="1">
      <c r="A102" s="8" t="s">
        <v>100</v>
      </c>
      <c r="B102" s="8"/>
      <c r="C102" s="13" t="s">
        <v>79</v>
      </c>
      <c r="D102" s="13" t="s">
        <v>77</v>
      </c>
      <c r="E102" s="13" t="s">
        <v>139</v>
      </c>
      <c r="F102" s="13"/>
      <c r="G102" s="28"/>
      <c r="H102" s="24"/>
      <c r="I102" s="24"/>
      <c r="J102" s="25"/>
      <c r="K102" s="25"/>
    </row>
    <row r="103" spans="1:11" ht="30.75" customHeight="1" hidden="1">
      <c r="A103" s="12" t="s">
        <v>12</v>
      </c>
      <c r="B103" s="12"/>
      <c r="C103" s="11" t="s">
        <v>79</v>
      </c>
      <c r="D103" s="11" t="s">
        <v>77</v>
      </c>
      <c r="E103" s="11" t="s">
        <v>139</v>
      </c>
      <c r="F103" s="11" t="s">
        <v>13</v>
      </c>
      <c r="G103" s="30"/>
      <c r="H103" s="26"/>
      <c r="I103" s="26"/>
      <c r="J103" s="27"/>
      <c r="K103" s="27"/>
    </row>
    <row r="104" spans="1:11" ht="31.5" customHeight="1" hidden="1">
      <c r="A104" s="8" t="s">
        <v>94</v>
      </c>
      <c r="B104" s="8"/>
      <c r="C104" s="13" t="s">
        <v>79</v>
      </c>
      <c r="D104" s="13" t="s">
        <v>77</v>
      </c>
      <c r="E104" s="13" t="s">
        <v>14</v>
      </c>
      <c r="F104" s="11"/>
      <c r="G104" s="28"/>
      <c r="H104" s="24"/>
      <c r="I104" s="24"/>
      <c r="J104" s="27"/>
      <c r="K104" s="27"/>
    </row>
    <row r="105" spans="1:11" ht="31.5" customHeight="1" hidden="1">
      <c r="A105" s="8" t="s">
        <v>101</v>
      </c>
      <c r="B105" s="8"/>
      <c r="C105" s="13" t="s">
        <v>79</v>
      </c>
      <c r="D105" s="13" t="s">
        <v>77</v>
      </c>
      <c r="E105" s="13" t="s">
        <v>102</v>
      </c>
      <c r="F105" s="11"/>
      <c r="G105" s="28"/>
      <c r="H105" s="24"/>
      <c r="I105" s="24"/>
      <c r="J105" s="27"/>
      <c r="K105" s="27"/>
    </row>
    <row r="106" spans="1:11" ht="31.5" customHeight="1" hidden="1">
      <c r="A106" s="12" t="s">
        <v>12</v>
      </c>
      <c r="B106" s="12"/>
      <c r="C106" s="11" t="s">
        <v>79</v>
      </c>
      <c r="D106" s="11" t="s">
        <v>77</v>
      </c>
      <c r="E106" s="11" t="s">
        <v>102</v>
      </c>
      <c r="F106" s="11" t="s">
        <v>13</v>
      </c>
      <c r="G106" s="30"/>
      <c r="H106" s="26"/>
      <c r="I106" s="26"/>
      <c r="J106" s="27"/>
      <c r="K106" s="27"/>
    </row>
    <row r="107" spans="1:11" ht="31.5" customHeight="1" hidden="1">
      <c r="A107" s="8" t="s">
        <v>94</v>
      </c>
      <c r="B107" s="8"/>
      <c r="C107" s="13" t="s">
        <v>79</v>
      </c>
      <c r="D107" s="13" t="s">
        <v>77</v>
      </c>
      <c r="E107" s="13" t="s">
        <v>110</v>
      </c>
      <c r="F107" s="11"/>
      <c r="G107" s="28"/>
      <c r="H107" s="24"/>
      <c r="I107" s="24"/>
      <c r="J107" s="25"/>
      <c r="K107" s="25"/>
    </row>
    <row r="108" spans="1:11" ht="18.75" customHeight="1" hidden="1">
      <c r="A108" s="8" t="s">
        <v>100</v>
      </c>
      <c r="B108" s="8"/>
      <c r="C108" s="13" t="s">
        <v>79</v>
      </c>
      <c r="D108" s="13" t="s">
        <v>77</v>
      </c>
      <c r="E108" s="13" t="s">
        <v>140</v>
      </c>
      <c r="F108" s="13"/>
      <c r="G108" s="28"/>
      <c r="H108" s="24"/>
      <c r="I108" s="24"/>
      <c r="J108" s="25"/>
      <c r="K108" s="25"/>
    </row>
    <row r="109" spans="1:11" ht="21" customHeight="1" hidden="1">
      <c r="A109" s="12" t="s">
        <v>21</v>
      </c>
      <c r="B109" s="12"/>
      <c r="C109" s="11" t="s">
        <v>79</v>
      </c>
      <c r="D109" s="11" t="s">
        <v>77</v>
      </c>
      <c r="E109" s="11" t="s">
        <v>140</v>
      </c>
      <c r="F109" s="11" t="s">
        <v>22</v>
      </c>
      <c r="G109" s="30"/>
      <c r="H109" s="26"/>
      <c r="I109" s="26"/>
      <c r="J109" s="27"/>
      <c r="K109" s="27"/>
    </row>
    <row r="110" spans="1:11" ht="21" customHeight="1">
      <c r="A110" s="8" t="s">
        <v>51</v>
      </c>
      <c r="B110" s="8" t="s">
        <v>153</v>
      </c>
      <c r="C110" s="13" t="s">
        <v>79</v>
      </c>
      <c r="D110" s="13" t="s">
        <v>86</v>
      </c>
      <c r="E110" s="11"/>
      <c r="F110" s="14"/>
      <c r="G110" s="28">
        <f>G111+G123+G130</f>
        <v>93.9</v>
      </c>
      <c r="H110" s="24">
        <f>H111+H123+H130</f>
        <v>0</v>
      </c>
      <c r="I110" s="24">
        <f>I111+I123+I130</f>
        <v>93.9</v>
      </c>
      <c r="J110" s="24">
        <f>J111+J123+J130</f>
        <v>97.6</v>
      </c>
      <c r="K110" s="24">
        <f>K111+K123+K130</f>
        <v>80.7</v>
      </c>
    </row>
    <row r="111" spans="1:11" ht="30" customHeight="1" hidden="1">
      <c r="A111" s="16" t="s">
        <v>156</v>
      </c>
      <c r="B111" s="16" t="s">
        <v>153</v>
      </c>
      <c r="C111" s="18" t="s">
        <v>79</v>
      </c>
      <c r="D111" s="18" t="s">
        <v>86</v>
      </c>
      <c r="E111" s="18" t="s">
        <v>122</v>
      </c>
      <c r="F111" s="20"/>
      <c r="G111" s="28">
        <f>G117+G119+G121</f>
        <v>0</v>
      </c>
      <c r="H111" s="28">
        <f>H117+H119+H121</f>
        <v>0</v>
      </c>
      <c r="I111" s="28">
        <f>I117+I119+I121</f>
        <v>0</v>
      </c>
      <c r="J111" s="28">
        <f>J117+J119+J121</f>
        <v>0</v>
      </c>
      <c r="K111" s="28">
        <f>K117+K119+K121</f>
        <v>0</v>
      </c>
    </row>
    <row r="112" spans="1:11" ht="18.75" customHeight="1" hidden="1">
      <c r="A112" s="16" t="s">
        <v>67</v>
      </c>
      <c r="B112" s="16" t="s">
        <v>153</v>
      </c>
      <c r="C112" s="18" t="s">
        <v>79</v>
      </c>
      <c r="D112" s="18" t="s">
        <v>86</v>
      </c>
      <c r="E112" s="18" t="s">
        <v>123</v>
      </c>
      <c r="F112" s="20"/>
      <c r="G112" s="28">
        <f>G113+G114</f>
        <v>0</v>
      </c>
      <c r="H112" s="28">
        <f>H113+H114</f>
        <v>0</v>
      </c>
      <c r="I112" s="28">
        <f>I113+I114</f>
        <v>0</v>
      </c>
      <c r="J112" s="37">
        <f>J113+J114</f>
        <v>0</v>
      </c>
      <c r="K112" s="37">
        <f>K113+K114</f>
        <v>0</v>
      </c>
    </row>
    <row r="113" spans="1:11" ht="32.25" customHeight="1" hidden="1">
      <c r="A113" s="17" t="s">
        <v>12</v>
      </c>
      <c r="B113" s="17"/>
      <c r="C113" s="20" t="s">
        <v>79</v>
      </c>
      <c r="D113" s="20" t="s">
        <v>86</v>
      </c>
      <c r="E113" s="20" t="s">
        <v>123</v>
      </c>
      <c r="F113" s="20" t="s">
        <v>13</v>
      </c>
      <c r="G113" s="30"/>
      <c r="H113" s="30"/>
      <c r="I113" s="30"/>
      <c r="J113" s="31"/>
      <c r="K113" s="31"/>
    </row>
    <row r="114" spans="1:11" ht="18.75" customHeight="1" hidden="1">
      <c r="A114" s="17" t="s">
        <v>15</v>
      </c>
      <c r="B114" s="17"/>
      <c r="C114" s="20" t="s">
        <v>79</v>
      </c>
      <c r="D114" s="20" t="s">
        <v>86</v>
      </c>
      <c r="E114" s="20" t="s">
        <v>123</v>
      </c>
      <c r="F114" s="20" t="s">
        <v>16</v>
      </c>
      <c r="G114" s="30"/>
      <c r="H114" s="30"/>
      <c r="I114" s="30"/>
      <c r="J114" s="31"/>
      <c r="K114" s="31"/>
    </row>
    <row r="115" spans="1:11" ht="31.5" customHeight="1" hidden="1">
      <c r="A115" s="16" t="s">
        <v>70</v>
      </c>
      <c r="B115" s="16" t="s">
        <v>153</v>
      </c>
      <c r="C115" s="18" t="s">
        <v>79</v>
      </c>
      <c r="D115" s="18" t="s">
        <v>86</v>
      </c>
      <c r="E115" s="18" t="s">
        <v>124</v>
      </c>
      <c r="F115" s="20"/>
      <c r="G115" s="28">
        <f>G116</f>
        <v>0</v>
      </c>
      <c r="H115" s="28">
        <f>H116</f>
        <v>0</v>
      </c>
      <c r="I115" s="28">
        <f>I116</f>
        <v>0</v>
      </c>
      <c r="J115" s="37">
        <f>J116</f>
        <v>0</v>
      </c>
      <c r="K115" s="37">
        <f>K116</f>
        <v>0</v>
      </c>
    </row>
    <row r="116" spans="1:11" ht="31.5" customHeight="1" hidden="1">
      <c r="A116" s="17" t="s">
        <v>162</v>
      </c>
      <c r="B116" s="17" t="s">
        <v>153</v>
      </c>
      <c r="C116" s="20" t="s">
        <v>79</v>
      </c>
      <c r="D116" s="20" t="s">
        <v>86</v>
      </c>
      <c r="E116" s="20" t="s">
        <v>124</v>
      </c>
      <c r="F116" s="20" t="s">
        <v>13</v>
      </c>
      <c r="G116" s="30"/>
      <c r="H116" s="30"/>
      <c r="I116" s="30"/>
      <c r="J116" s="34"/>
      <c r="K116" s="34"/>
    </row>
    <row r="117" spans="1:11" ht="20.25" customHeight="1" hidden="1">
      <c r="A117" s="16" t="s">
        <v>68</v>
      </c>
      <c r="B117" s="16" t="s">
        <v>153</v>
      </c>
      <c r="C117" s="18" t="s">
        <v>79</v>
      </c>
      <c r="D117" s="18" t="s">
        <v>86</v>
      </c>
      <c r="E117" s="18" t="s">
        <v>125</v>
      </c>
      <c r="F117" s="20"/>
      <c r="G117" s="28">
        <f>G118</f>
        <v>0</v>
      </c>
      <c r="H117" s="28">
        <f>H118</f>
        <v>0</v>
      </c>
      <c r="I117" s="28">
        <f>I118</f>
        <v>0</v>
      </c>
      <c r="J117" s="37">
        <f>J118</f>
        <v>0</v>
      </c>
      <c r="K117" s="37">
        <f>K118</f>
        <v>0</v>
      </c>
    </row>
    <row r="118" spans="1:11" ht="32.25" customHeight="1" hidden="1">
      <c r="A118" s="17" t="s">
        <v>162</v>
      </c>
      <c r="B118" s="17" t="s">
        <v>153</v>
      </c>
      <c r="C118" s="20" t="s">
        <v>79</v>
      </c>
      <c r="D118" s="20" t="s">
        <v>86</v>
      </c>
      <c r="E118" s="20" t="s">
        <v>125</v>
      </c>
      <c r="F118" s="20" t="s">
        <v>13</v>
      </c>
      <c r="G118" s="30"/>
      <c r="H118" s="30"/>
      <c r="I118" s="30"/>
      <c r="J118" s="34"/>
      <c r="K118" s="34"/>
    </row>
    <row r="119" spans="1:11" ht="48.75" customHeight="1" hidden="1">
      <c r="A119" s="16" t="s">
        <v>157</v>
      </c>
      <c r="B119" s="16" t="s">
        <v>153</v>
      </c>
      <c r="C119" s="18" t="s">
        <v>79</v>
      </c>
      <c r="D119" s="18" t="s">
        <v>86</v>
      </c>
      <c r="E119" s="19" t="s">
        <v>158</v>
      </c>
      <c r="F119" s="20"/>
      <c r="G119" s="28">
        <f>G120</f>
        <v>0</v>
      </c>
      <c r="H119" s="28">
        <f>H120</f>
        <v>0</v>
      </c>
      <c r="I119" s="28">
        <f>I120</f>
        <v>0</v>
      </c>
      <c r="J119" s="37">
        <f>J120</f>
        <v>0</v>
      </c>
      <c r="K119" s="37">
        <f>K120</f>
        <v>0</v>
      </c>
    </row>
    <row r="120" spans="1:11" ht="31.5" customHeight="1" hidden="1">
      <c r="A120" s="17" t="s">
        <v>162</v>
      </c>
      <c r="B120" s="17" t="s">
        <v>153</v>
      </c>
      <c r="C120" s="20" t="s">
        <v>79</v>
      </c>
      <c r="D120" s="20" t="s">
        <v>86</v>
      </c>
      <c r="E120" s="20" t="s">
        <v>158</v>
      </c>
      <c r="F120" s="20" t="s">
        <v>13</v>
      </c>
      <c r="G120" s="30"/>
      <c r="H120" s="30"/>
      <c r="I120" s="30"/>
      <c r="J120" s="34"/>
      <c r="K120" s="34"/>
    </row>
    <row r="121" spans="1:11" ht="31.5" customHeight="1" hidden="1">
      <c r="A121" s="16" t="s">
        <v>63</v>
      </c>
      <c r="B121" s="16" t="s">
        <v>153</v>
      </c>
      <c r="C121" s="18" t="s">
        <v>79</v>
      </c>
      <c r="D121" s="18" t="s">
        <v>86</v>
      </c>
      <c r="E121" s="18" t="s">
        <v>160</v>
      </c>
      <c r="F121" s="18" t="s">
        <v>8</v>
      </c>
      <c r="G121" s="28">
        <f>G122</f>
        <v>0</v>
      </c>
      <c r="H121" s="28">
        <f>H122</f>
        <v>0</v>
      </c>
      <c r="I121" s="28">
        <f>I122</f>
        <v>0</v>
      </c>
      <c r="J121" s="28">
        <f>J122</f>
        <v>0</v>
      </c>
      <c r="K121" s="28">
        <f>K122</f>
        <v>0</v>
      </c>
    </row>
    <row r="122" spans="1:11" ht="23.25" customHeight="1" hidden="1">
      <c r="A122" s="17" t="s">
        <v>15</v>
      </c>
      <c r="B122" s="17" t="s">
        <v>153</v>
      </c>
      <c r="C122" s="20" t="s">
        <v>79</v>
      </c>
      <c r="D122" s="20" t="s">
        <v>86</v>
      </c>
      <c r="E122" s="20" t="s">
        <v>160</v>
      </c>
      <c r="F122" s="20" t="s">
        <v>16</v>
      </c>
      <c r="G122" s="30"/>
      <c r="H122" s="30"/>
      <c r="I122" s="30"/>
      <c r="J122" s="34"/>
      <c r="K122" s="34"/>
    </row>
    <row r="123" spans="1:11" ht="63" customHeight="1" hidden="1">
      <c r="A123" s="16" t="s">
        <v>168</v>
      </c>
      <c r="B123" s="17"/>
      <c r="C123" s="18" t="s">
        <v>79</v>
      </c>
      <c r="D123" s="18" t="s">
        <v>86</v>
      </c>
      <c r="E123" s="18" t="s">
        <v>169</v>
      </c>
      <c r="F123" s="20"/>
      <c r="G123" s="28">
        <f>G124+G127</f>
        <v>0</v>
      </c>
      <c r="H123" s="28">
        <f>H124+H127</f>
        <v>0</v>
      </c>
      <c r="I123" s="28">
        <f>I124+I127</f>
        <v>0</v>
      </c>
      <c r="J123" s="28">
        <f>J124+J127</f>
        <v>0</v>
      </c>
      <c r="K123" s="28">
        <f>K124+K127</f>
        <v>0</v>
      </c>
    </row>
    <row r="124" spans="1:11" ht="30.75" customHeight="1" hidden="1">
      <c r="A124" s="16" t="s">
        <v>165</v>
      </c>
      <c r="B124" s="17"/>
      <c r="C124" s="18" t="s">
        <v>79</v>
      </c>
      <c r="D124" s="18" t="s">
        <v>86</v>
      </c>
      <c r="E124" s="18" t="s">
        <v>166</v>
      </c>
      <c r="F124" s="20"/>
      <c r="G124" s="28">
        <f>G125+G126</f>
        <v>0</v>
      </c>
      <c r="H124" s="28">
        <f>H125+H126</f>
        <v>0</v>
      </c>
      <c r="I124" s="28">
        <f>I125+I126</f>
        <v>0</v>
      </c>
      <c r="J124" s="28">
        <f>J125+J126</f>
        <v>0</v>
      </c>
      <c r="K124" s="28">
        <f>K125+K126</f>
        <v>0</v>
      </c>
    </row>
    <row r="125" spans="1:11" ht="31.5" customHeight="1" hidden="1">
      <c r="A125" s="17" t="s">
        <v>162</v>
      </c>
      <c r="B125" s="17"/>
      <c r="C125" s="20" t="s">
        <v>79</v>
      </c>
      <c r="D125" s="20" t="s">
        <v>86</v>
      </c>
      <c r="E125" s="20" t="s">
        <v>166</v>
      </c>
      <c r="F125" s="20" t="s">
        <v>13</v>
      </c>
      <c r="G125" s="30"/>
      <c r="H125" s="30"/>
      <c r="I125" s="30"/>
      <c r="J125" s="34"/>
      <c r="K125" s="34"/>
    </row>
    <row r="126" spans="1:11" ht="23.25" customHeight="1" hidden="1">
      <c r="A126" s="17" t="s">
        <v>21</v>
      </c>
      <c r="B126" s="17"/>
      <c r="C126" s="20" t="s">
        <v>79</v>
      </c>
      <c r="D126" s="20" t="s">
        <v>86</v>
      </c>
      <c r="E126" s="20" t="s">
        <v>166</v>
      </c>
      <c r="F126" s="20" t="s">
        <v>22</v>
      </c>
      <c r="G126" s="30"/>
      <c r="H126" s="30"/>
      <c r="I126" s="30"/>
      <c r="J126" s="34"/>
      <c r="K126" s="34"/>
    </row>
    <row r="127" spans="1:11" ht="30" customHeight="1" hidden="1">
      <c r="A127" s="16" t="s">
        <v>163</v>
      </c>
      <c r="B127" s="17"/>
      <c r="C127" s="18" t="s">
        <v>79</v>
      </c>
      <c r="D127" s="18" t="s">
        <v>86</v>
      </c>
      <c r="E127" s="18" t="s">
        <v>167</v>
      </c>
      <c r="F127" s="20"/>
      <c r="G127" s="28">
        <f>G128+G129</f>
        <v>0</v>
      </c>
      <c r="H127" s="28">
        <f>H128+H129</f>
        <v>0</v>
      </c>
      <c r="I127" s="28">
        <f>I128+I129</f>
        <v>0</v>
      </c>
      <c r="J127" s="28">
        <f>J128+J129</f>
        <v>0</v>
      </c>
      <c r="K127" s="28">
        <f>K128+K129</f>
        <v>0</v>
      </c>
    </row>
    <row r="128" spans="1:11" ht="32.25" customHeight="1" hidden="1">
      <c r="A128" s="17" t="s">
        <v>162</v>
      </c>
      <c r="B128" s="17"/>
      <c r="C128" s="20" t="s">
        <v>79</v>
      </c>
      <c r="D128" s="20" t="s">
        <v>86</v>
      </c>
      <c r="E128" s="20" t="s">
        <v>167</v>
      </c>
      <c r="F128" s="20" t="s">
        <v>13</v>
      </c>
      <c r="G128" s="30"/>
      <c r="H128" s="30"/>
      <c r="I128" s="30"/>
      <c r="J128" s="34"/>
      <c r="K128" s="34"/>
    </row>
    <row r="129" spans="1:11" ht="20.25" customHeight="1" hidden="1">
      <c r="A129" s="12" t="s">
        <v>21</v>
      </c>
      <c r="B129" s="12"/>
      <c r="C129" s="11" t="s">
        <v>79</v>
      </c>
      <c r="D129" s="11" t="s">
        <v>86</v>
      </c>
      <c r="E129" s="11" t="s">
        <v>164</v>
      </c>
      <c r="F129" s="11" t="s">
        <v>22</v>
      </c>
      <c r="G129" s="30"/>
      <c r="H129" s="26"/>
      <c r="I129" s="26"/>
      <c r="J129" s="33"/>
      <c r="K129" s="33"/>
    </row>
    <row r="130" spans="1:11" ht="33" customHeight="1">
      <c r="A130" s="8" t="s">
        <v>94</v>
      </c>
      <c r="B130" s="8" t="s">
        <v>153</v>
      </c>
      <c r="C130" s="13" t="s">
        <v>79</v>
      </c>
      <c r="D130" s="13" t="s">
        <v>86</v>
      </c>
      <c r="E130" s="13" t="s">
        <v>110</v>
      </c>
      <c r="F130" s="13"/>
      <c r="G130" s="28">
        <f>G131+G134+G136+G141+G139</f>
        <v>93.9</v>
      </c>
      <c r="H130" s="24">
        <f>H131+H134+H136+H141+H139</f>
        <v>0</v>
      </c>
      <c r="I130" s="24">
        <f>I131+I134+I136+I141+I139</f>
        <v>93.9</v>
      </c>
      <c r="J130" s="24">
        <f>J131+J134+J136+J141+J139</f>
        <v>97.6</v>
      </c>
      <c r="K130" s="24">
        <f>K131+K134+K136+K141+K139</f>
        <v>80.7</v>
      </c>
    </row>
    <row r="131" spans="1:11" ht="18.75" customHeight="1" hidden="1">
      <c r="A131" s="8" t="s">
        <v>67</v>
      </c>
      <c r="B131" s="8" t="s">
        <v>153</v>
      </c>
      <c r="C131" s="13" t="s">
        <v>79</v>
      </c>
      <c r="D131" s="13" t="s">
        <v>86</v>
      </c>
      <c r="E131" s="13" t="s">
        <v>109</v>
      </c>
      <c r="F131" s="14"/>
      <c r="G131" s="28">
        <f>G132+G133</f>
        <v>0</v>
      </c>
      <c r="H131" s="24">
        <f>H132+H133</f>
        <v>0</v>
      </c>
      <c r="I131" s="24">
        <f>I132+I133</f>
        <v>0</v>
      </c>
      <c r="J131" s="32">
        <f>J132+J133</f>
        <v>0</v>
      </c>
      <c r="K131" s="32">
        <f>K132+K133</f>
        <v>0</v>
      </c>
    </row>
    <row r="132" spans="1:11" ht="31.5" customHeight="1" hidden="1">
      <c r="A132" s="12" t="s">
        <v>12</v>
      </c>
      <c r="B132" s="8" t="s">
        <v>153</v>
      </c>
      <c r="C132" s="11" t="s">
        <v>79</v>
      </c>
      <c r="D132" s="11" t="s">
        <v>86</v>
      </c>
      <c r="E132" s="11" t="s">
        <v>109</v>
      </c>
      <c r="F132" s="11" t="s">
        <v>13</v>
      </c>
      <c r="G132" s="30"/>
      <c r="H132" s="26"/>
      <c r="I132" s="26"/>
      <c r="J132" s="27"/>
      <c r="K132" s="27"/>
    </row>
    <row r="133" spans="1:11" ht="18.75" customHeight="1" hidden="1">
      <c r="A133" s="12" t="s">
        <v>15</v>
      </c>
      <c r="B133" s="12"/>
      <c r="C133" s="11" t="s">
        <v>79</v>
      </c>
      <c r="D133" s="11" t="s">
        <v>86</v>
      </c>
      <c r="E133" s="11" t="s">
        <v>109</v>
      </c>
      <c r="F133" s="11" t="s">
        <v>16</v>
      </c>
      <c r="G133" s="30"/>
      <c r="H133" s="26"/>
      <c r="I133" s="26"/>
      <c r="J133" s="27"/>
      <c r="K133" s="27"/>
    </row>
    <row r="134" spans="1:11" ht="2.25" customHeight="1" hidden="1">
      <c r="A134" s="8" t="s">
        <v>70</v>
      </c>
      <c r="B134" s="8" t="s">
        <v>153</v>
      </c>
      <c r="C134" s="13" t="s">
        <v>79</v>
      </c>
      <c r="D134" s="13" t="s">
        <v>86</v>
      </c>
      <c r="E134" s="13" t="s">
        <v>126</v>
      </c>
      <c r="F134" s="14"/>
      <c r="G134" s="28">
        <f>G135</f>
        <v>0</v>
      </c>
      <c r="H134" s="24">
        <f>H135</f>
        <v>0</v>
      </c>
      <c r="I134" s="24">
        <f>I135</f>
        <v>0</v>
      </c>
      <c r="J134" s="32">
        <f>J135</f>
        <v>0</v>
      </c>
      <c r="K134" s="32">
        <f>K135</f>
        <v>0</v>
      </c>
    </row>
    <row r="135" spans="1:11" ht="33" customHeight="1" hidden="1">
      <c r="A135" s="12" t="s">
        <v>162</v>
      </c>
      <c r="B135" s="12" t="s">
        <v>153</v>
      </c>
      <c r="C135" s="11" t="s">
        <v>79</v>
      </c>
      <c r="D135" s="11" t="s">
        <v>86</v>
      </c>
      <c r="E135" s="11" t="s">
        <v>126</v>
      </c>
      <c r="F135" s="11" t="s">
        <v>13</v>
      </c>
      <c r="G135" s="30"/>
      <c r="H135" s="26"/>
      <c r="I135" s="26"/>
      <c r="J135" s="33"/>
      <c r="K135" s="33"/>
    </row>
    <row r="136" spans="1:11" ht="21" customHeight="1">
      <c r="A136" s="8" t="s">
        <v>68</v>
      </c>
      <c r="B136" s="8" t="s">
        <v>153</v>
      </c>
      <c r="C136" s="13" t="s">
        <v>79</v>
      </c>
      <c r="D136" s="13" t="s">
        <v>86</v>
      </c>
      <c r="E136" s="13" t="s">
        <v>127</v>
      </c>
      <c r="F136" s="14"/>
      <c r="G136" s="28">
        <f>G137+G138</f>
        <v>60.7</v>
      </c>
      <c r="H136" s="24">
        <f>H137+H138</f>
        <v>0</v>
      </c>
      <c r="I136" s="24">
        <f>I137+I138</f>
        <v>60.7</v>
      </c>
      <c r="J136" s="32">
        <f>J137+J138</f>
        <v>77.6</v>
      </c>
      <c r="K136" s="32">
        <f>K137+K138</f>
        <v>60.7</v>
      </c>
    </row>
    <row r="137" spans="1:11" ht="33" customHeight="1">
      <c r="A137" s="12" t="s">
        <v>162</v>
      </c>
      <c r="B137" s="8" t="s">
        <v>153</v>
      </c>
      <c r="C137" s="11" t="s">
        <v>79</v>
      </c>
      <c r="D137" s="11" t="s">
        <v>86</v>
      </c>
      <c r="E137" s="11" t="s">
        <v>127</v>
      </c>
      <c r="F137" s="11" t="s">
        <v>13</v>
      </c>
      <c r="G137" s="30">
        <v>55.5</v>
      </c>
      <c r="H137" s="26">
        <f>I137-G137</f>
        <v>0</v>
      </c>
      <c r="I137" s="26">
        <v>55.5</v>
      </c>
      <c r="J137" s="33">
        <v>74.5</v>
      </c>
      <c r="K137" s="33">
        <v>57.6</v>
      </c>
    </row>
    <row r="138" spans="1:11" ht="21.75" customHeight="1">
      <c r="A138" s="12" t="s">
        <v>15</v>
      </c>
      <c r="B138" s="8" t="s">
        <v>153</v>
      </c>
      <c r="C138" s="11" t="s">
        <v>79</v>
      </c>
      <c r="D138" s="11" t="s">
        <v>86</v>
      </c>
      <c r="E138" s="11" t="s">
        <v>127</v>
      </c>
      <c r="F138" s="11" t="s">
        <v>16</v>
      </c>
      <c r="G138" s="30">
        <v>5.2</v>
      </c>
      <c r="H138" s="26">
        <f>I138-G138</f>
        <v>0</v>
      </c>
      <c r="I138" s="26">
        <v>5.2</v>
      </c>
      <c r="J138" s="33">
        <v>3.1</v>
      </c>
      <c r="K138" s="33">
        <v>3.1</v>
      </c>
    </row>
    <row r="139" spans="1:11" ht="46.5" customHeight="1">
      <c r="A139" s="8" t="s">
        <v>157</v>
      </c>
      <c r="B139" s="8" t="s">
        <v>153</v>
      </c>
      <c r="C139" s="13" t="s">
        <v>79</v>
      </c>
      <c r="D139" s="13" t="s">
        <v>86</v>
      </c>
      <c r="E139" s="22" t="s">
        <v>159</v>
      </c>
      <c r="F139" s="11"/>
      <c r="G139" s="28">
        <f>G140</f>
        <v>10</v>
      </c>
      <c r="H139" s="24">
        <f>H140</f>
        <v>0</v>
      </c>
      <c r="I139" s="24">
        <f>I140</f>
        <v>10</v>
      </c>
      <c r="J139" s="24">
        <f>J140</f>
        <v>10</v>
      </c>
      <c r="K139" s="24">
        <f>K140</f>
        <v>10</v>
      </c>
    </row>
    <row r="140" spans="1:11" ht="33" customHeight="1">
      <c r="A140" s="12" t="s">
        <v>162</v>
      </c>
      <c r="B140" s="12" t="s">
        <v>153</v>
      </c>
      <c r="C140" s="11" t="s">
        <v>79</v>
      </c>
      <c r="D140" s="11" t="s">
        <v>86</v>
      </c>
      <c r="E140" s="11" t="s">
        <v>159</v>
      </c>
      <c r="F140" s="11" t="s">
        <v>13</v>
      </c>
      <c r="G140" s="30">
        <v>10</v>
      </c>
      <c r="H140" s="26">
        <f>I140-G140</f>
        <v>0</v>
      </c>
      <c r="I140" s="26">
        <v>10</v>
      </c>
      <c r="J140" s="33">
        <v>10</v>
      </c>
      <c r="K140" s="33">
        <v>10</v>
      </c>
    </row>
    <row r="141" spans="1:11" ht="33" customHeight="1">
      <c r="A141" s="8" t="s">
        <v>63</v>
      </c>
      <c r="B141" s="8" t="s">
        <v>153</v>
      </c>
      <c r="C141" s="13" t="s">
        <v>79</v>
      </c>
      <c r="D141" s="13" t="s">
        <v>86</v>
      </c>
      <c r="E141" s="13" t="s">
        <v>128</v>
      </c>
      <c r="F141" s="13" t="s">
        <v>8</v>
      </c>
      <c r="G141" s="28">
        <f>G142</f>
        <v>23.2</v>
      </c>
      <c r="H141" s="24">
        <f>H142</f>
        <v>0</v>
      </c>
      <c r="I141" s="24">
        <f>I142</f>
        <v>23.2</v>
      </c>
      <c r="J141" s="25">
        <f>J142</f>
        <v>10</v>
      </c>
      <c r="K141" s="25">
        <f>K142</f>
        <v>10</v>
      </c>
    </row>
    <row r="142" spans="1:11" ht="18.75" customHeight="1">
      <c r="A142" s="12" t="s">
        <v>15</v>
      </c>
      <c r="B142" s="12" t="s">
        <v>153</v>
      </c>
      <c r="C142" s="11" t="s">
        <v>79</v>
      </c>
      <c r="D142" s="11" t="s">
        <v>86</v>
      </c>
      <c r="E142" s="11" t="s">
        <v>128</v>
      </c>
      <c r="F142" s="11" t="s">
        <v>16</v>
      </c>
      <c r="G142" s="30">
        <v>23.2</v>
      </c>
      <c r="H142" s="26">
        <f>I142-G142</f>
        <v>0</v>
      </c>
      <c r="I142" s="26">
        <v>23.2</v>
      </c>
      <c r="J142" s="33">
        <v>10</v>
      </c>
      <c r="K142" s="33">
        <v>10</v>
      </c>
    </row>
    <row r="143" spans="1:11" ht="18.75" customHeight="1">
      <c r="A143" s="8" t="s">
        <v>23</v>
      </c>
      <c r="B143" s="8" t="s">
        <v>153</v>
      </c>
      <c r="C143" s="13" t="s">
        <v>80</v>
      </c>
      <c r="D143" s="13" t="s">
        <v>83</v>
      </c>
      <c r="E143" s="13" t="s">
        <v>8</v>
      </c>
      <c r="F143" s="13" t="s">
        <v>8</v>
      </c>
      <c r="G143" s="30">
        <f>G144</f>
        <v>8</v>
      </c>
      <c r="H143" s="26">
        <f>H144</f>
        <v>0</v>
      </c>
      <c r="I143" s="26">
        <f>I144</f>
        <v>8</v>
      </c>
      <c r="J143" s="27">
        <f>J144</f>
        <v>8</v>
      </c>
      <c r="K143" s="27">
        <f>K144</f>
        <v>8</v>
      </c>
    </row>
    <row r="144" spans="1:11" ht="18.75" customHeight="1">
      <c r="A144" s="8" t="s">
        <v>161</v>
      </c>
      <c r="B144" s="8" t="s">
        <v>153</v>
      </c>
      <c r="C144" s="13" t="s">
        <v>80</v>
      </c>
      <c r="D144" s="13" t="s">
        <v>80</v>
      </c>
      <c r="E144" s="13" t="s">
        <v>8</v>
      </c>
      <c r="F144" s="13" t="s">
        <v>8</v>
      </c>
      <c r="G144" s="28">
        <f>G145+G148</f>
        <v>8</v>
      </c>
      <c r="H144" s="24">
        <f>H145+H148</f>
        <v>0</v>
      </c>
      <c r="I144" s="24">
        <f>I145+I148</f>
        <v>8</v>
      </c>
      <c r="J144" s="25">
        <f>J145+J148</f>
        <v>8</v>
      </c>
      <c r="K144" s="25">
        <f>K145+K148</f>
        <v>8</v>
      </c>
    </row>
    <row r="145" spans="1:11" ht="33" customHeight="1">
      <c r="A145" s="8" t="s">
        <v>94</v>
      </c>
      <c r="B145" s="8" t="s">
        <v>153</v>
      </c>
      <c r="C145" s="13" t="s">
        <v>80</v>
      </c>
      <c r="D145" s="13" t="s">
        <v>80</v>
      </c>
      <c r="E145" s="13" t="s">
        <v>110</v>
      </c>
      <c r="F145" s="13" t="s">
        <v>8</v>
      </c>
      <c r="G145" s="28">
        <f aca="true" t="shared" si="5" ref="G145:K146">G146</f>
        <v>8</v>
      </c>
      <c r="H145" s="24">
        <f t="shared" si="5"/>
        <v>0</v>
      </c>
      <c r="I145" s="24">
        <f t="shared" si="5"/>
        <v>8</v>
      </c>
      <c r="J145" s="25">
        <f t="shared" si="5"/>
        <v>8</v>
      </c>
      <c r="K145" s="25">
        <f t="shared" si="5"/>
        <v>8</v>
      </c>
    </row>
    <row r="146" spans="1:11" ht="21" customHeight="1">
      <c r="A146" s="8" t="s">
        <v>97</v>
      </c>
      <c r="B146" s="8" t="s">
        <v>153</v>
      </c>
      <c r="C146" s="13" t="s">
        <v>80</v>
      </c>
      <c r="D146" s="13" t="s">
        <v>80</v>
      </c>
      <c r="E146" s="13" t="s">
        <v>129</v>
      </c>
      <c r="F146" s="13"/>
      <c r="G146" s="28">
        <f t="shared" si="5"/>
        <v>8</v>
      </c>
      <c r="H146" s="24">
        <f t="shared" si="5"/>
        <v>0</v>
      </c>
      <c r="I146" s="24">
        <f t="shared" si="5"/>
        <v>8</v>
      </c>
      <c r="J146" s="25">
        <f t="shared" si="5"/>
        <v>8</v>
      </c>
      <c r="K146" s="25">
        <f t="shared" si="5"/>
        <v>8</v>
      </c>
    </row>
    <row r="147" spans="1:11" ht="30" customHeight="1">
      <c r="A147" s="12" t="s">
        <v>162</v>
      </c>
      <c r="B147" s="12" t="s">
        <v>153</v>
      </c>
      <c r="C147" s="11" t="s">
        <v>80</v>
      </c>
      <c r="D147" s="11" t="s">
        <v>80</v>
      </c>
      <c r="E147" s="11" t="s">
        <v>129</v>
      </c>
      <c r="F147" s="11" t="s">
        <v>13</v>
      </c>
      <c r="G147" s="30">
        <v>8</v>
      </c>
      <c r="H147" s="26">
        <f>I147-G147</f>
        <v>0</v>
      </c>
      <c r="I147" s="26">
        <v>8</v>
      </c>
      <c r="J147" s="27">
        <v>8</v>
      </c>
      <c r="K147" s="27">
        <v>8</v>
      </c>
    </row>
    <row r="148" spans="1:11" ht="31.5" customHeight="1" hidden="1">
      <c r="A148" s="8" t="s">
        <v>94</v>
      </c>
      <c r="B148" s="8" t="s">
        <v>153</v>
      </c>
      <c r="C148" s="13" t="s">
        <v>80</v>
      </c>
      <c r="D148" s="13" t="s">
        <v>80</v>
      </c>
      <c r="E148" s="13" t="s">
        <v>110</v>
      </c>
      <c r="F148" s="13" t="s">
        <v>8</v>
      </c>
      <c r="G148" s="28">
        <f aca="true" t="shared" si="6" ref="G148:K149">G149</f>
        <v>0</v>
      </c>
      <c r="H148" s="24">
        <f t="shared" si="6"/>
        <v>0</v>
      </c>
      <c r="I148" s="24">
        <f t="shared" si="6"/>
        <v>0</v>
      </c>
      <c r="J148" s="25">
        <f t="shared" si="6"/>
        <v>0</v>
      </c>
      <c r="K148" s="25">
        <f t="shared" si="6"/>
        <v>0</v>
      </c>
    </row>
    <row r="149" spans="1:11" ht="18.75" customHeight="1" hidden="1">
      <c r="A149" s="8" t="s">
        <v>97</v>
      </c>
      <c r="B149" s="8"/>
      <c r="C149" s="13" t="s">
        <v>80</v>
      </c>
      <c r="D149" s="13" t="s">
        <v>80</v>
      </c>
      <c r="E149" s="13" t="s">
        <v>129</v>
      </c>
      <c r="F149" s="13"/>
      <c r="G149" s="28">
        <f t="shared" si="6"/>
        <v>0</v>
      </c>
      <c r="H149" s="24">
        <f t="shared" si="6"/>
        <v>0</v>
      </c>
      <c r="I149" s="24">
        <f t="shared" si="6"/>
        <v>0</v>
      </c>
      <c r="J149" s="25">
        <f t="shared" si="6"/>
        <v>0</v>
      </c>
      <c r="K149" s="25">
        <f t="shared" si="6"/>
        <v>0</v>
      </c>
    </row>
    <row r="150" spans="1:11" ht="31.5" customHeight="1" hidden="1">
      <c r="A150" s="12" t="s">
        <v>12</v>
      </c>
      <c r="B150" s="12"/>
      <c r="C150" s="11" t="s">
        <v>80</v>
      </c>
      <c r="D150" s="11" t="s">
        <v>80</v>
      </c>
      <c r="E150" s="11" t="s">
        <v>129</v>
      </c>
      <c r="F150" s="11" t="s">
        <v>13</v>
      </c>
      <c r="G150" s="28"/>
      <c r="H150" s="24"/>
      <c r="I150" s="24"/>
      <c r="J150" s="27"/>
      <c r="K150" s="27"/>
    </row>
    <row r="151" spans="1:11" ht="18" customHeight="1">
      <c r="A151" s="8" t="s">
        <v>38</v>
      </c>
      <c r="B151" s="8" t="s">
        <v>153</v>
      </c>
      <c r="C151" s="13" t="s">
        <v>81</v>
      </c>
      <c r="D151" s="13" t="s">
        <v>83</v>
      </c>
      <c r="E151" s="13" t="s">
        <v>8</v>
      </c>
      <c r="F151" s="13" t="s">
        <v>8</v>
      </c>
      <c r="G151" s="28">
        <f aca="true" t="shared" si="7" ref="G151:K152">G152</f>
        <v>1140.6</v>
      </c>
      <c r="H151" s="24">
        <f t="shared" si="7"/>
        <v>0</v>
      </c>
      <c r="I151" s="24">
        <f t="shared" si="7"/>
        <v>1140.6</v>
      </c>
      <c r="J151" s="25">
        <f t="shared" si="7"/>
        <v>957.3000000000001</v>
      </c>
      <c r="K151" s="25">
        <f t="shared" si="7"/>
        <v>860.2</v>
      </c>
    </row>
    <row r="152" spans="1:11" ht="17.25" customHeight="1">
      <c r="A152" s="8" t="s">
        <v>39</v>
      </c>
      <c r="B152" s="8" t="s">
        <v>153</v>
      </c>
      <c r="C152" s="13" t="s">
        <v>81</v>
      </c>
      <c r="D152" s="13" t="s">
        <v>76</v>
      </c>
      <c r="E152" s="13" t="s">
        <v>8</v>
      </c>
      <c r="F152" s="13" t="s">
        <v>8</v>
      </c>
      <c r="G152" s="28">
        <f t="shared" si="7"/>
        <v>1140.6</v>
      </c>
      <c r="H152" s="24">
        <f t="shared" si="7"/>
        <v>0</v>
      </c>
      <c r="I152" s="24">
        <f t="shared" si="7"/>
        <v>1140.6</v>
      </c>
      <c r="J152" s="38">
        <f t="shared" si="7"/>
        <v>957.3000000000001</v>
      </c>
      <c r="K152" s="25">
        <f t="shared" si="7"/>
        <v>860.2</v>
      </c>
    </row>
    <row r="153" spans="1:11" ht="33.75" customHeight="1">
      <c r="A153" s="8" t="s">
        <v>94</v>
      </c>
      <c r="B153" s="8" t="s">
        <v>153</v>
      </c>
      <c r="C153" s="13" t="s">
        <v>81</v>
      </c>
      <c r="D153" s="13" t="s">
        <v>76</v>
      </c>
      <c r="E153" s="13" t="s">
        <v>110</v>
      </c>
      <c r="F153" s="13" t="s">
        <v>8</v>
      </c>
      <c r="G153" s="28">
        <f>G154+G158+G162+G168+G170+G164+G166</f>
        <v>1140.6</v>
      </c>
      <c r="H153" s="24">
        <f>H154+H158+H162+H168+H170+H164+H166</f>
        <v>0</v>
      </c>
      <c r="I153" s="24">
        <f>I154+I158+I162+I168+I170+I164+I166</f>
        <v>1140.6</v>
      </c>
      <c r="J153" s="24">
        <f>J154+J158+J162+J168+J170+J164+J166</f>
        <v>957.3000000000001</v>
      </c>
      <c r="K153" s="24">
        <f>K154+K158+K162+K170+K164+K166</f>
        <v>860.2</v>
      </c>
    </row>
    <row r="154" spans="1:11" ht="31.5" customHeight="1">
      <c r="A154" s="8" t="s">
        <v>90</v>
      </c>
      <c r="B154" s="8" t="s">
        <v>153</v>
      </c>
      <c r="C154" s="13" t="s">
        <v>81</v>
      </c>
      <c r="D154" s="13" t="s">
        <v>76</v>
      </c>
      <c r="E154" s="13" t="s">
        <v>130</v>
      </c>
      <c r="F154" s="13"/>
      <c r="G154" s="28">
        <f>G155+G156+G157</f>
        <v>917.5</v>
      </c>
      <c r="H154" s="24">
        <f>H155+H156+H157</f>
        <v>0</v>
      </c>
      <c r="I154" s="24">
        <f>I155+I156+I157</f>
        <v>917.5</v>
      </c>
      <c r="J154" s="38">
        <f>J155+J156+J157</f>
        <v>742.1</v>
      </c>
      <c r="K154" s="25">
        <f>K155+K156+K157</f>
        <v>644</v>
      </c>
    </row>
    <row r="155" spans="1:11" ht="81" customHeight="1">
      <c r="A155" s="12" t="s">
        <v>10</v>
      </c>
      <c r="B155" s="12" t="s">
        <v>153</v>
      </c>
      <c r="C155" s="11" t="s">
        <v>81</v>
      </c>
      <c r="D155" s="11" t="s">
        <v>76</v>
      </c>
      <c r="E155" s="11" t="s">
        <v>130</v>
      </c>
      <c r="F155" s="11" t="s">
        <v>11</v>
      </c>
      <c r="G155" s="30">
        <v>499</v>
      </c>
      <c r="H155" s="26">
        <f>I155-G155</f>
        <v>0</v>
      </c>
      <c r="I155" s="26">
        <v>499</v>
      </c>
      <c r="J155" s="39">
        <v>499</v>
      </c>
      <c r="K155" s="27">
        <v>499</v>
      </c>
    </row>
    <row r="156" spans="1:11" ht="33" customHeight="1">
      <c r="A156" s="12" t="s">
        <v>162</v>
      </c>
      <c r="B156" s="12" t="s">
        <v>153</v>
      </c>
      <c r="C156" s="11" t="s">
        <v>81</v>
      </c>
      <c r="D156" s="11" t="s">
        <v>76</v>
      </c>
      <c r="E156" s="11" t="s">
        <v>130</v>
      </c>
      <c r="F156" s="11" t="s">
        <v>13</v>
      </c>
      <c r="G156" s="30">
        <v>400.1</v>
      </c>
      <c r="H156" s="26">
        <f>I156-G156</f>
        <v>0</v>
      </c>
      <c r="I156" s="26">
        <v>400.1</v>
      </c>
      <c r="J156" s="39">
        <v>241.1</v>
      </c>
      <c r="K156" s="27">
        <v>143</v>
      </c>
    </row>
    <row r="157" spans="1:11" ht="18" customHeight="1">
      <c r="A157" s="12" t="s">
        <v>15</v>
      </c>
      <c r="B157" s="12" t="s">
        <v>153</v>
      </c>
      <c r="C157" s="11" t="s">
        <v>81</v>
      </c>
      <c r="D157" s="11" t="s">
        <v>76</v>
      </c>
      <c r="E157" s="11" t="s">
        <v>130</v>
      </c>
      <c r="F157" s="11" t="s">
        <v>16</v>
      </c>
      <c r="G157" s="30">
        <v>18.4</v>
      </c>
      <c r="H157" s="26">
        <f>I157-G157</f>
        <v>0</v>
      </c>
      <c r="I157" s="26">
        <v>18.4</v>
      </c>
      <c r="J157" s="40">
        <v>2</v>
      </c>
      <c r="K157" s="27">
        <v>2</v>
      </c>
    </row>
    <row r="158" spans="1:11" ht="30" customHeight="1">
      <c r="A158" s="8" t="s">
        <v>91</v>
      </c>
      <c r="B158" s="8" t="s">
        <v>153</v>
      </c>
      <c r="C158" s="13" t="s">
        <v>81</v>
      </c>
      <c r="D158" s="13" t="s">
        <v>76</v>
      </c>
      <c r="E158" s="13" t="s">
        <v>131</v>
      </c>
      <c r="F158" s="11"/>
      <c r="G158" s="28">
        <f>G159+G160</f>
        <v>213</v>
      </c>
      <c r="H158" s="24">
        <f>H159+H160</f>
        <v>0</v>
      </c>
      <c r="I158" s="24">
        <f>I159+I160</f>
        <v>213</v>
      </c>
      <c r="J158" s="41">
        <f>J159+J160</f>
        <v>214</v>
      </c>
      <c r="K158" s="25">
        <f>K159+K160</f>
        <v>215</v>
      </c>
    </row>
    <row r="159" spans="1:11" ht="80.25" customHeight="1">
      <c r="A159" s="12" t="s">
        <v>10</v>
      </c>
      <c r="B159" s="8" t="s">
        <v>153</v>
      </c>
      <c r="C159" s="11" t="s">
        <v>81</v>
      </c>
      <c r="D159" s="11" t="s">
        <v>76</v>
      </c>
      <c r="E159" s="11" t="s">
        <v>131</v>
      </c>
      <c r="F159" s="11" t="s">
        <v>11</v>
      </c>
      <c r="G159" s="30">
        <v>181</v>
      </c>
      <c r="H159" s="26">
        <f>I159-G159</f>
        <v>0</v>
      </c>
      <c r="I159" s="26">
        <v>181</v>
      </c>
      <c r="J159" s="27">
        <v>181</v>
      </c>
      <c r="K159" s="27">
        <v>181</v>
      </c>
    </row>
    <row r="160" spans="1:11" ht="30.75" customHeight="1">
      <c r="A160" s="12" t="s">
        <v>162</v>
      </c>
      <c r="B160" s="12" t="s">
        <v>153</v>
      </c>
      <c r="C160" s="11" t="s">
        <v>81</v>
      </c>
      <c r="D160" s="11" t="s">
        <v>76</v>
      </c>
      <c r="E160" s="11" t="s">
        <v>131</v>
      </c>
      <c r="F160" s="11" t="s">
        <v>13</v>
      </c>
      <c r="G160" s="30">
        <v>32</v>
      </c>
      <c r="H160" s="26">
        <f>I160-G160</f>
        <v>0</v>
      </c>
      <c r="I160" s="26">
        <v>32</v>
      </c>
      <c r="J160" s="27">
        <v>33</v>
      </c>
      <c r="K160" s="27">
        <v>34</v>
      </c>
    </row>
    <row r="161" spans="1:11" ht="31.5" customHeight="1" hidden="1">
      <c r="A161" s="8" t="s">
        <v>94</v>
      </c>
      <c r="B161" s="8" t="s">
        <v>153</v>
      </c>
      <c r="C161" s="13" t="s">
        <v>81</v>
      </c>
      <c r="D161" s="13" t="s">
        <v>76</v>
      </c>
      <c r="E161" s="13" t="s">
        <v>14</v>
      </c>
      <c r="F161" s="11"/>
      <c r="G161" s="30"/>
      <c r="H161" s="26"/>
      <c r="I161" s="26"/>
      <c r="J161" s="27"/>
      <c r="K161" s="27"/>
    </row>
    <row r="162" spans="1:11" ht="18.75" customHeight="1" hidden="1">
      <c r="A162" s="8" t="s">
        <v>103</v>
      </c>
      <c r="B162" s="8" t="s">
        <v>153</v>
      </c>
      <c r="C162" s="13" t="s">
        <v>81</v>
      </c>
      <c r="D162" s="13" t="s">
        <v>76</v>
      </c>
      <c r="E162" s="13" t="s">
        <v>141</v>
      </c>
      <c r="F162" s="11"/>
      <c r="G162" s="28">
        <f>G163</f>
        <v>0</v>
      </c>
      <c r="H162" s="24">
        <f>H163</f>
        <v>0</v>
      </c>
      <c r="I162" s="24">
        <f>I163</f>
        <v>0</v>
      </c>
      <c r="J162" s="25">
        <f>J163</f>
        <v>0</v>
      </c>
      <c r="K162" s="25">
        <f>K163</f>
        <v>0</v>
      </c>
    </row>
    <row r="163" spans="1:11" ht="31.5" customHeight="1" hidden="1">
      <c r="A163" s="12" t="s">
        <v>12</v>
      </c>
      <c r="B163" s="12"/>
      <c r="C163" s="11" t="s">
        <v>81</v>
      </c>
      <c r="D163" s="11" t="s">
        <v>76</v>
      </c>
      <c r="E163" s="11" t="s">
        <v>141</v>
      </c>
      <c r="F163" s="11" t="s">
        <v>13</v>
      </c>
      <c r="G163" s="28"/>
      <c r="H163" s="24"/>
      <c r="I163" s="24"/>
      <c r="J163" s="25"/>
      <c r="K163" s="25"/>
    </row>
    <row r="164" spans="1:11" ht="47.25" customHeight="1" hidden="1">
      <c r="A164" s="16" t="s">
        <v>147</v>
      </c>
      <c r="B164" s="8" t="s">
        <v>153</v>
      </c>
      <c r="C164" s="18" t="s">
        <v>81</v>
      </c>
      <c r="D164" s="18" t="s">
        <v>76</v>
      </c>
      <c r="E164" s="19" t="s">
        <v>151</v>
      </c>
      <c r="F164" s="18"/>
      <c r="G164" s="28">
        <f>G165</f>
        <v>0</v>
      </c>
      <c r="H164" s="28">
        <f>H165</f>
        <v>0</v>
      </c>
      <c r="I164" s="28">
        <f>I165</f>
        <v>0</v>
      </c>
      <c r="J164" s="29">
        <f>J165</f>
        <v>0</v>
      </c>
      <c r="K164" s="29">
        <f>K165</f>
        <v>0</v>
      </c>
    </row>
    <row r="165" spans="1:11" ht="78.75" customHeight="1" hidden="1">
      <c r="A165" s="17" t="s">
        <v>10</v>
      </c>
      <c r="B165" s="8" t="s">
        <v>153</v>
      </c>
      <c r="C165" s="20" t="s">
        <v>81</v>
      </c>
      <c r="D165" s="20" t="s">
        <v>76</v>
      </c>
      <c r="E165" s="21" t="s">
        <v>151</v>
      </c>
      <c r="F165" s="20" t="s">
        <v>11</v>
      </c>
      <c r="G165" s="30"/>
      <c r="H165" s="30"/>
      <c r="I165" s="30"/>
      <c r="J165" s="31"/>
      <c r="K165" s="31"/>
    </row>
    <row r="166" spans="1:11" ht="63" customHeight="1" hidden="1">
      <c r="A166" s="16" t="s">
        <v>149</v>
      </c>
      <c r="B166" s="8" t="s">
        <v>153</v>
      </c>
      <c r="C166" s="18" t="s">
        <v>81</v>
      </c>
      <c r="D166" s="18" t="s">
        <v>76</v>
      </c>
      <c r="E166" s="18" t="s">
        <v>150</v>
      </c>
      <c r="F166" s="18"/>
      <c r="G166" s="28">
        <f>G167</f>
        <v>0</v>
      </c>
      <c r="H166" s="28">
        <f>H167</f>
        <v>0</v>
      </c>
      <c r="I166" s="28">
        <f>I167</f>
        <v>0</v>
      </c>
      <c r="J166" s="29">
        <f>J167</f>
        <v>0</v>
      </c>
      <c r="K166" s="29">
        <f>K167</f>
        <v>0</v>
      </c>
    </row>
    <row r="167" spans="1:11" ht="78.75" hidden="1">
      <c r="A167" s="17" t="s">
        <v>10</v>
      </c>
      <c r="B167" s="17"/>
      <c r="C167" s="20" t="s">
        <v>81</v>
      </c>
      <c r="D167" s="20" t="s">
        <v>76</v>
      </c>
      <c r="E167" s="20" t="s">
        <v>150</v>
      </c>
      <c r="F167" s="20" t="s">
        <v>11</v>
      </c>
      <c r="G167" s="30"/>
      <c r="H167" s="30"/>
      <c r="I167" s="30"/>
      <c r="J167" s="31"/>
      <c r="K167" s="31"/>
    </row>
    <row r="168" spans="1:11" ht="33.75" customHeight="1">
      <c r="A168" s="8" t="s">
        <v>188</v>
      </c>
      <c r="B168" s="8" t="s">
        <v>153</v>
      </c>
      <c r="C168" s="13" t="s">
        <v>81</v>
      </c>
      <c r="D168" s="13" t="s">
        <v>76</v>
      </c>
      <c r="E168" s="13" t="s">
        <v>189</v>
      </c>
      <c r="F168" s="18"/>
      <c r="G168" s="28">
        <f>G169</f>
        <v>2</v>
      </c>
      <c r="H168" s="24">
        <f>H169</f>
        <v>0</v>
      </c>
      <c r="I168" s="24">
        <f>I169</f>
        <v>2</v>
      </c>
      <c r="J168" s="24">
        <f>J169</f>
        <v>0</v>
      </c>
      <c r="K168" s="24">
        <f>K169</f>
        <v>0</v>
      </c>
    </row>
    <row r="169" spans="1:11" ht="18.75">
      <c r="A169" s="12" t="s">
        <v>21</v>
      </c>
      <c r="B169" s="12" t="s">
        <v>153</v>
      </c>
      <c r="C169" s="11" t="s">
        <v>81</v>
      </c>
      <c r="D169" s="11" t="s">
        <v>76</v>
      </c>
      <c r="E169" s="11" t="s">
        <v>189</v>
      </c>
      <c r="F169" s="11" t="s">
        <v>22</v>
      </c>
      <c r="G169" s="30">
        <v>2</v>
      </c>
      <c r="H169" s="26">
        <f>I169-G169</f>
        <v>0</v>
      </c>
      <c r="I169" s="26">
        <v>2</v>
      </c>
      <c r="J169" s="27"/>
      <c r="K169" s="27"/>
    </row>
    <row r="170" spans="1:11" ht="31.5" customHeight="1">
      <c r="A170" s="8" t="s">
        <v>63</v>
      </c>
      <c r="B170" s="8" t="s">
        <v>153</v>
      </c>
      <c r="C170" s="13" t="s">
        <v>81</v>
      </c>
      <c r="D170" s="13" t="s">
        <v>76</v>
      </c>
      <c r="E170" s="13" t="s">
        <v>128</v>
      </c>
      <c r="F170" s="13" t="s">
        <v>8</v>
      </c>
      <c r="G170" s="28">
        <f>G171</f>
        <v>8.1</v>
      </c>
      <c r="H170" s="24">
        <f>H171</f>
        <v>0</v>
      </c>
      <c r="I170" s="24">
        <f>I171</f>
        <v>8.1</v>
      </c>
      <c r="J170" s="25">
        <f>J171</f>
        <v>1.2</v>
      </c>
      <c r="K170" s="25">
        <f>K171</f>
        <v>1.2</v>
      </c>
    </row>
    <row r="171" spans="1:11" ht="18" customHeight="1">
      <c r="A171" s="12" t="s">
        <v>15</v>
      </c>
      <c r="B171" s="12" t="s">
        <v>153</v>
      </c>
      <c r="C171" s="11" t="s">
        <v>81</v>
      </c>
      <c r="D171" s="11" t="s">
        <v>76</v>
      </c>
      <c r="E171" s="11" t="s">
        <v>128</v>
      </c>
      <c r="F171" s="11" t="s">
        <v>16</v>
      </c>
      <c r="G171" s="30">
        <v>8.1</v>
      </c>
      <c r="H171" s="26">
        <f>I171-G171</f>
        <v>0</v>
      </c>
      <c r="I171" s="26">
        <v>8.1</v>
      </c>
      <c r="J171" s="27">
        <v>1.2</v>
      </c>
      <c r="K171" s="27">
        <v>1.2</v>
      </c>
    </row>
    <row r="172" spans="1:11" ht="20.25" customHeight="1">
      <c r="A172" s="8" t="s">
        <v>27</v>
      </c>
      <c r="B172" s="8" t="s">
        <v>153</v>
      </c>
      <c r="C172" s="13" t="s">
        <v>87</v>
      </c>
      <c r="D172" s="13" t="s">
        <v>83</v>
      </c>
      <c r="E172" s="13" t="s">
        <v>8</v>
      </c>
      <c r="F172" s="13" t="s">
        <v>8</v>
      </c>
      <c r="G172" s="28">
        <f aca="true" t="shared" si="8" ref="G172:K175">G173</f>
        <v>43</v>
      </c>
      <c r="H172" s="24">
        <f t="shared" si="8"/>
        <v>0</v>
      </c>
      <c r="I172" s="24">
        <f t="shared" si="8"/>
        <v>43</v>
      </c>
      <c r="J172" s="24">
        <f t="shared" si="8"/>
        <v>43</v>
      </c>
      <c r="K172" s="24">
        <f t="shared" si="8"/>
        <v>43</v>
      </c>
    </row>
    <row r="173" spans="1:11" ht="17.25" customHeight="1">
      <c r="A173" s="8" t="s">
        <v>42</v>
      </c>
      <c r="B173" s="8" t="s">
        <v>153</v>
      </c>
      <c r="C173" s="13" t="s">
        <v>87</v>
      </c>
      <c r="D173" s="13" t="s">
        <v>76</v>
      </c>
      <c r="E173" s="13" t="s">
        <v>8</v>
      </c>
      <c r="F173" s="13" t="s">
        <v>8</v>
      </c>
      <c r="G173" s="28">
        <f t="shared" si="8"/>
        <v>43</v>
      </c>
      <c r="H173" s="24">
        <f t="shared" si="8"/>
        <v>0</v>
      </c>
      <c r="I173" s="24">
        <f t="shared" si="8"/>
        <v>43</v>
      </c>
      <c r="J173" s="25">
        <f t="shared" si="8"/>
        <v>43</v>
      </c>
      <c r="K173" s="25">
        <f t="shared" si="8"/>
        <v>43</v>
      </c>
    </row>
    <row r="174" spans="1:11" ht="32.25" customHeight="1">
      <c r="A174" s="8" t="s">
        <v>94</v>
      </c>
      <c r="B174" s="8" t="s">
        <v>153</v>
      </c>
      <c r="C174" s="13" t="s">
        <v>87</v>
      </c>
      <c r="D174" s="13" t="s">
        <v>76</v>
      </c>
      <c r="E174" s="13" t="s">
        <v>110</v>
      </c>
      <c r="F174" s="13" t="s">
        <v>8</v>
      </c>
      <c r="G174" s="28">
        <f t="shared" si="8"/>
        <v>43</v>
      </c>
      <c r="H174" s="24">
        <f t="shared" si="8"/>
        <v>0</v>
      </c>
      <c r="I174" s="24">
        <f t="shared" si="8"/>
        <v>43</v>
      </c>
      <c r="J174" s="32">
        <f t="shared" si="8"/>
        <v>43</v>
      </c>
      <c r="K174" s="32">
        <f t="shared" si="8"/>
        <v>43</v>
      </c>
    </row>
    <row r="175" spans="1:11" ht="33" customHeight="1">
      <c r="A175" s="8" t="s">
        <v>170</v>
      </c>
      <c r="B175" s="8" t="s">
        <v>153</v>
      </c>
      <c r="C175" s="13" t="s">
        <v>87</v>
      </c>
      <c r="D175" s="13" t="s">
        <v>76</v>
      </c>
      <c r="E175" s="13" t="s">
        <v>144</v>
      </c>
      <c r="F175" s="13" t="s">
        <v>8</v>
      </c>
      <c r="G175" s="28">
        <f t="shared" si="8"/>
        <v>43</v>
      </c>
      <c r="H175" s="24">
        <f t="shared" si="8"/>
        <v>0</v>
      </c>
      <c r="I175" s="24">
        <f t="shared" si="8"/>
        <v>43</v>
      </c>
      <c r="J175" s="32">
        <f t="shared" si="8"/>
        <v>43</v>
      </c>
      <c r="K175" s="32">
        <f t="shared" si="8"/>
        <v>43</v>
      </c>
    </row>
    <row r="176" spans="1:11" ht="21" customHeight="1">
      <c r="A176" s="12" t="s">
        <v>19</v>
      </c>
      <c r="B176" s="12" t="s">
        <v>153</v>
      </c>
      <c r="C176" s="11" t="s">
        <v>87</v>
      </c>
      <c r="D176" s="11" t="s">
        <v>76</v>
      </c>
      <c r="E176" s="11" t="s">
        <v>144</v>
      </c>
      <c r="F176" s="11" t="s">
        <v>20</v>
      </c>
      <c r="G176" s="30">
        <v>43</v>
      </c>
      <c r="H176" s="26">
        <f>I176-G176</f>
        <v>0</v>
      </c>
      <c r="I176" s="26">
        <v>43</v>
      </c>
      <c r="J176" s="33">
        <v>43</v>
      </c>
      <c r="K176" s="33">
        <v>43</v>
      </c>
    </row>
    <row r="177" spans="1:11" ht="18.75" customHeight="1">
      <c r="A177" s="8" t="s">
        <v>40</v>
      </c>
      <c r="B177" s="8" t="s">
        <v>153</v>
      </c>
      <c r="C177" s="13" t="s">
        <v>82</v>
      </c>
      <c r="D177" s="13" t="s">
        <v>83</v>
      </c>
      <c r="E177" s="13" t="s">
        <v>8</v>
      </c>
      <c r="F177" s="13" t="s">
        <v>8</v>
      </c>
      <c r="G177" s="28">
        <f>G178</f>
        <v>57.9</v>
      </c>
      <c r="H177" s="24">
        <f>H178</f>
        <v>0</v>
      </c>
      <c r="I177" s="24">
        <f>I178</f>
        <v>57.9</v>
      </c>
      <c r="J177" s="32">
        <f>J178</f>
        <v>15</v>
      </c>
      <c r="K177" s="32">
        <f>K178</f>
        <v>15</v>
      </c>
    </row>
    <row r="178" spans="1:11" ht="17.25" customHeight="1" hidden="1">
      <c r="A178" s="8" t="s">
        <v>52</v>
      </c>
      <c r="B178" s="8" t="s">
        <v>153</v>
      </c>
      <c r="C178" s="13" t="s">
        <v>82</v>
      </c>
      <c r="D178" s="13" t="s">
        <v>83</v>
      </c>
      <c r="E178" s="13"/>
      <c r="F178" s="13"/>
      <c r="G178" s="28">
        <f>G183</f>
        <v>57.9</v>
      </c>
      <c r="H178" s="24">
        <f>H183</f>
        <v>0</v>
      </c>
      <c r="I178" s="24">
        <f>I183</f>
        <v>57.9</v>
      </c>
      <c r="J178" s="42">
        <f>J183</f>
        <v>15</v>
      </c>
      <c r="K178" s="42">
        <f>K183</f>
        <v>15</v>
      </c>
    </row>
    <row r="179" spans="1:11" ht="31.5" customHeight="1" hidden="1">
      <c r="A179" s="8" t="s">
        <v>56</v>
      </c>
      <c r="B179" s="8"/>
      <c r="C179" s="13"/>
      <c r="D179" s="13" t="s">
        <v>53</v>
      </c>
      <c r="E179" s="13" t="s">
        <v>59</v>
      </c>
      <c r="F179" s="13"/>
      <c r="G179" s="28"/>
      <c r="H179" s="24"/>
      <c r="I179" s="24"/>
      <c r="J179" s="32"/>
      <c r="K179" s="32"/>
    </row>
    <row r="180" spans="1:11" ht="31.5" customHeight="1" hidden="1">
      <c r="A180" s="12" t="s">
        <v>12</v>
      </c>
      <c r="B180" s="12"/>
      <c r="C180" s="11"/>
      <c r="D180" s="11" t="s">
        <v>53</v>
      </c>
      <c r="E180" s="11" t="s">
        <v>59</v>
      </c>
      <c r="F180" s="11" t="s">
        <v>13</v>
      </c>
      <c r="G180" s="28"/>
      <c r="H180" s="24"/>
      <c r="I180" s="24"/>
      <c r="J180" s="32"/>
      <c r="K180" s="32"/>
    </row>
    <row r="181" spans="1:11" ht="31.5" customHeight="1" hidden="1">
      <c r="A181" s="8" t="s">
        <v>63</v>
      </c>
      <c r="B181" s="8"/>
      <c r="C181" s="11"/>
      <c r="D181" s="13" t="s">
        <v>53</v>
      </c>
      <c r="E181" s="13" t="s">
        <v>65</v>
      </c>
      <c r="F181" s="11"/>
      <c r="G181" s="28"/>
      <c r="H181" s="24"/>
      <c r="I181" s="24"/>
      <c r="J181" s="32"/>
      <c r="K181" s="32"/>
    </row>
    <row r="182" spans="1:11" ht="31.5" customHeight="1" hidden="1">
      <c r="A182" s="12" t="s">
        <v>15</v>
      </c>
      <c r="B182" s="12"/>
      <c r="C182" s="11"/>
      <c r="D182" s="11" t="s">
        <v>53</v>
      </c>
      <c r="E182" s="11" t="s">
        <v>66</v>
      </c>
      <c r="F182" s="11" t="s">
        <v>16</v>
      </c>
      <c r="G182" s="28"/>
      <c r="H182" s="24"/>
      <c r="I182" s="24"/>
      <c r="J182" s="32"/>
      <c r="K182" s="32"/>
    </row>
    <row r="183" spans="1:11" ht="18" customHeight="1">
      <c r="A183" s="8" t="s">
        <v>41</v>
      </c>
      <c r="B183" s="8" t="s">
        <v>153</v>
      </c>
      <c r="C183" s="13" t="s">
        <v>82</v>
      </c>
      <c r="D183" s="13" t="s">
        <v>77</v>
      </c>
      <c r="E183" s="13" t="s">
        <v>8</v>
      </c>
      <c r="F183" s="13" t="s">
        <v>8</v>
      </c>
      <c r="G183" s="28">
        <f>G184+G187</f>
        <v>57.9</v>
      </c>
      <c r="H183" s="24">
        <f>H184+H187</f>
        <v>0</v>
      </c>
      <c r="I183" s="24">
        <f>I184+I187</f>
        <v>57.9</v>
      </c>
      <c r="J183" s="32">
        <f>J184+J187</f>
        <v>15</v>
      </c>
      <c r="K183" s="32">
        <f>K184+K187</f>
        <v>15</v>
      </c>
    </row>
    <row r="184" spans="1:11" ht="32.25" customHeight="1">
      <c r="A184" s="8" t="s">
        <v>94</v>
      </c>
      <c r="B184" s="8" t="s">
        <v>153</v>
      </c>
      <c r="C184" s="13" t="s">
        <v>82</v>
      </c>
      <c r="D184" s="13" t="s">
        <v>77</v>
      </c>
      <c r="E184" s="13" t="s">
        <v>110</v>
      </c>
      <c r="F184" s="13"/>
      <c r="G184" s="28">
        <f aca="true" t="shared" si="9" ref="G184:K185">G185</f>
        <v>57.9</v>
      </c>
      <c r="H184" s="24">
        <f t="shared" si="9"/>
        <v>0</v>
      </c>
      <c r="I184" s="24">
        <f t="shared" si="9"/>
        <v>57.9</v>
      </c>
      <c r="J184" s="25">
        <f t="shared" si="9"/>
        <v>15</v>
      </c>
      <c r="K184" s="25">
        <f t="shared" si="9"/>
        <v>15</v>
      </c>
    </row>
    <row r="185" spans="1:11" ht="21" customHeight="1">
      <c r="A185" s="8" t="s">
        <v>98</v>
      </c>
      <c r="B185" s="8" t="s">
        <v>153</v>
      </c>
      <c r="C185" s="13" t="s">
        <v>82</v>
      </c>
      <c r="D185" s="13" t="s">
        <v>77</v>
      </c>
      <c r="E185" s="13" t="s">
        <v>145</v>
      </c>
      <c r="F185" s="13"/>
      <c r="G185" s="28">
        <f t="shared" si="9"/>
        <v>57.9</v>
      </c>
      <c r="H185" s="24">
        <f t="shared" si="9"/>
        <v>0</v>
      </c>
      <c r="I185" s="24">
        <f t="shared" si="9"/>
        <v>57.9</v>
      </c>
      <c r="J185" s="25">
        <f t="shared" si="9"/>
        <v>15</v>
      </c>
      <c r="K185" s="25">
        <f t="shared" si="9"/>
        <v>15</v>
      </c>
    </row>
    <row r="186" spans="1:11" ht="32.25" customHeight="1">
      <c r="A186" s="12" t="s">
        <v>162</v>
      </c>
      <c r="B186" s="12" t="s">
        <v>153</v>
      </c>
      <c r="C186" s="11" t="s">
        <v>82</v>
      </c>
      <c r="D186" s="11" t="s">
        <v>77</v>
      </c>
      <c r="E186" s="11" t="s">
        <v>145</v>
      </c>
      <c r="F186" s="11" t="s">
        <v>13</v>
      </c>
      <c r="G186" s="30">
        <v>57.9</v>
      </c>
      <c r="H186" s="26">
        <f>I186-G186</f>
        <v>0</v>
      </c>
      <c r="I186" s="26">
        <v>57.9</v>
      </c>
      <c r="J186" s="27">
        <v>15</v>
      </c>
      <c r="K186" s="27">
        <v>15</v>
      </c>
    </row>
    <row r="187" spans="1:11" ht="31.5" customHeight="1" hidden="1">
      <c r="A187" s="8" t="s">
        <v>94</v>
      </c>
      <c r="B187" s="8"/>
      <c r="C187" s="13" t="s">
        <v>82</v>
      </c>
      <c r="D187" s="13" t="s">
        <v>77</v>
      </c>
      <c r="E187" s="13" t="s">
        <v>110</v>
      </c>
      <c r="F187" s="13"/>
      <c r="G187" s="28">
        <f aca="true" t="shared" si="10" ref="G187:K188">G188</f>
        <v>0</v>
      </c>
      <c r="H187" s="24">
        <f t="shared" si="10"/>
        <v>0</v>
      </c>
      <c r="I187" s="24">
        <f t="shared" si="10"/>
        <v>0</v>
      </c>
      <c r="J187" s="25">
        <f t="shared" si="10"/>
        <v>0</v>
      </c>
      <c r="K187" s="25">
        <f t="shared" si="10"/>
        <v>0</v>
      </c>
    </row>
    <row r="188" spans="1:11" ht="18.75" customHeight="1" hidden="1">
      <c r="A188" s="8" t="s">
        <v>98</v>
      </c>
      <c r="B188" s="8"/>
      <c r="C188" s="13" t="s">
        <v>82</v>
      </c>
      <c r="D188" s="13" t="s">
        <v>77</v>
      </c>
      <c r="E188" s="13" t="s">
        <v>132</v>
      </c>
      <c r="F188" s="13"/>
      <c r="G188" s="28">
        <f t="shared" si="10"/>
        <v>0</v>
      </c>
      <c r="H188" s="24">
        <f t="shared" si="10"/>
        <v>0</v>
      </c>
      <c r="I188" s="24">
        <f t="shared" si="10"/>
        <v>0</v>
      </c>
      <c r="J188" s="25">
        <f t="shared" si="10"/>
        <v>0</v>
      </c>
      <c r="K188" s="25">
        <f t="shared" si="10"/>
        <v>0</v>
      </c>
    </row>
    <row r="189" spans="1:11" ht="31.5" customHeight="1" hidden="1">
      <c r="A189" s="12" t="s">
        <v>12</v>
      </c>
      <c r="B189" s="12"/>
      <c r="C189" s="11" t="s">
        <v>82</v>
      </c>
      <c r="D189" s="11" t="s">
        <v>77</v>
      </c>
      <c r="E189" s="11" t="s">
        <v>132</v>
      </c>
      <c r="F189" s="11" t="s">
        <v>13</v>
      </c>
      <c r="G189" s="30"/>
      <c r="H189" s="26"/>
      <c r="I189" s="26"/>
      <c r="J189" s="27"/>
      <c r="K189" s="27"/>
    </row>
    <row r="190" spans="1:11" ht="18.75">
      <c r="A190" s="15" t="s">
        <v>50</v>
      </c>
      <c r="B190" s="15"/>
      <c r="C190" s="11"/>
      <c r="D190" s="11"/>
      <c r="E190" s="11"/>
      <c r="F190" s="11"/>
      <c r="G190" s="28">
        <f>G14+G57+G63+G73+G97+G143+G151+G178+G172</f>
        <v>7011.199999999999</v>
      </c>
      <c r="H190" s="44">
        <f>H14+H57+H63+H73+H97+H143+H151+H178+H172</f>
        <v>-197.9999999999999</v>
      </c>
      <c r="I190" s="24">
        <f>I14+I57+I63+I73+I97+I143+I151+I178+I172</f>
        <v>6813.199999999999</v>
      </c>
      <c r="J190" s="25">
        <f>J14+J57+J63+J73+J97+J143+J151+J178+J172</f>
        <v>4497.099999999999</v>
      </c>
      <c r="K190" s="25">
        <f>K14+K57+K63+K73+K97+K143+K151+K178+K172</f>
        <v>4575.299999999999</v>
      </c>
    </row>
  </sheetData>
  <sheetProtection/>
  <mergeCells count="17">
    <mergeCell ref="I10:K10"/>
    <mergeCell ref="A10:A11"/>
    <mergeCell ref="C10:C11"/>
    <mergeCell ref="D10:D11"/>
    <mergeCell ref="E10:E11"/>
    <mergeCell ref="H10:H11"/>
    <mergeCell ref="B10:B11"/>
    <mergeCell ref="F10:F11"/>
    <mergeCell ref="G10:G11"/>
    <mergeCell ref="E9:K9"/>
    <mergeCell ref="A1:K1"/>
    <mergeCell ref="A2:K2"/>
    <mergeCell ref="A3:K3"/>
    <mergeCell ref="A4:K4"/>
    <mergeCell ref="A5:K5"/>
    <mergeCell ref="A6:K6"/>
    <mergeCell ref="A7:K7"/>
  </mergeCells>
  <printOptions/>
  <pageMargins left="0.5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2020-12-10T09:50:04Z</cp:lastPrinted>
  <dcterms:created xsi:type="dcterms:W3CDTF">2013-10-10T06:41:22Z</dcterms:created>
  <dcterms:modified xsi:type="dcterms:W3CDTF">2020-12-10T12:11:40Z</dcterms:modified>
  <cp:category/>
  <cp:version/>
  <cp:contentType/>
  <cp:contentStatus/>
</cp:coreProperties>
</file>