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<sst xmlns="http://schemas.openxmlformats.org/spreadsheetml/2006/main" count="126" uniqueCount="123">
  <si>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</si>
  <si>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</si>
  <si>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</si>
  <si>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</si>
  <si>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</si>
  <si>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</si>
  <si>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</si>
  <si>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</si>
  <si>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</si>
  <si>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</si>
  <si>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</si>
  <si>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</si>
  <si>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</si>
  <si>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</si>
  <si>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</si>
  <si>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</si>
  <si>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</si>
  <si>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</si>
  <si>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</si>
  <si>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</si>
  <si>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</si>
  <si>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</si>
  <si>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</si>
  <si>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</si>
  <si>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</si>
  <si>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</si>
  <si>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</si>
  <si>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</si>
  <si>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</si>
  <si>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</si>
  <si>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</si>
  <si>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</si>
  <si>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</si>
  <si>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</si>
  <si>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</si>
  <si>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</si>
  <si>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</si>
  <si>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</si>
  <si>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</si>
  <si>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</si>
  <si>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</si>
  <si>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</si>
  <si>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</si>
  <si>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</si>
  <si>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</si>
  <si>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</si>
  <si>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</si>
  <si>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</si>
  <si>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</si>
  <si>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</si>
  <si>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</si>
  <si>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</si>
  <si>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</si>
  <si>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</si>
  <si>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</si>
  <si>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</si>
  <si>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</si>
  <si>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</si>
  <si>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</si>
  <si>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</si>
  <si>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</si>
  <si>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</si>
  <si>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</si>
  <si>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</si>
  <si>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</si>
  <si>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Новобытовского сельского поселения "О бюджете </t>
  </si>
  <si>
    <t>250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</si>
  <si>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</si>
  <si>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</si>
  <si>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</si>
  <si>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</si>
  <si>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</si>
  <si>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</si>
  <si>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</si>
  <si>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</si>
  <si>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</si>
  <si>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</si>
  <si>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</si>
  <si>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</si>
  <si>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</si>
  <si>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</si>
  <si>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</si>
  <si>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</si>
  <si>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</si>
  <si>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</si>
  <si>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</si>
  <si>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</si>
  <si>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</si>
  <si>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</si>
  <si>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</si>
  <si>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</si>
  <si>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</si>
  <si>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</si>
  <si>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</si>
  <si>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</si>
  <si>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</si>
  <si>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</si>
  <si>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</si>
  <si>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</si>
  <si>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</si>
  <si>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</si>
  <si>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</si>
  <si>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</si>
  <si>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</si>
  <si>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</si>
  <si>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</si>
  <si>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</si>
  <si>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</si>
  <si>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</si>
  <si>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</si>
  <si>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</si>
  <si>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958 1 16 10032 10 0000 140</t>
  </si>
  <si>
    <t xml:space="preserve">Приложение 3                                                                  </t>
  </si>
  <si>
    <t>958 2 04 05020 10 0000 150</t>
  </si>
  <si>
    <t>Новобытовского сельского поселения на 2021 год</t>
  </si>
  <si>
    <t>и на плановый период 2022 и 2023 годов</t>
  </si>
  <si>
    <r>
      <t xml:space="preserve">Доходы от использования имущества, находящегося </t>
    </r>
    <r>
      <rPr>
        <sz val="11"/>
        <color indexed="8"/>
        <rFont val="Times New Roman"/>
        <family val="1"/>
      </rPr>
      <t xml:space="preserve">в </t>
    </r>
    <r>
      <rPr>
        <b/>
        <sz val="11"/>
        <color indexed="8"/>
        <rFont val="Times New Roman"/>
        <family val="1"/>
      </rPr>
      <t>государственной и муниципальной собственности</t>
    </r>
  </si>
  <si>
    <t xml:space="preserve"> от  25.01.2021 № 59/30 </t>
  </si>
  <si>
    <t>Поступления доходов в бюджет Новобытовского сельского поселения за 1 квартал 2021 года</t>
  </si>
  <si>
    <t>Назначено</t>
  </si>
  <si>
    <t>Исполнено</t>
  </si>
  <si>
    <t>%</t>
  </si>
  <si>
    <t>18,8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</si>
</sst>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6" fillId="33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64" fontId="14" fillId="0" borderId="12" xfId="0" applyNumberFormat="1" applyFont="1" applyFill="1" applyBorder="1" applyAlignment="1" applyProtection="1">
      <alignment horizontal="left"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5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9" fontId="15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49" fontId="57" fillId="0" borderId="0" xfId="0" applyNumberFormat="1" applyFont="1" applyBorder="1" applyAlignment="1">
      <alignment horizontal="right" vertical="top" wrapText="1"/>
    </xf>
    <xf numFmtId="49" fontId="58" fillId="0" borderId="0" xfId="0" applyNumberFormat="1" applyFont="1" applyBorder="1" applyAlignment="1">
      <alignment horizontal="right" vertical="top" wrapText="1"/>
    </xf>
    <xf numFmtId="0" fontId="58" fillId="0" borderId="0" xfId="0" applyFont="1" applyBorder="1" applyAlignment="1">
      <alignment horizontal="right" vertical="top"/>
    </xf>
    <xf numFmtId="0" fontId="58" fillId="0" borderId="0" xfId="0" applyFont="1" applyFill="1" applyBorder="1" applyAlignment="1">
      <alignment horizontal="right" vertical="top"/>
    </xf>
    <xf numFmtId="49" fontId="36" fillId="0" borderId="14" xfId="0" applyNumberFormat="1" applyFont="1" applyBorder="1" applyAlignment="1">
      <alignment horizontal="center" vertical="center" wrapText="1"/>
    </xf>
    <xf numFmtId="164" fontId="36" fillId="0" borderId="0" xfId="0" applyNumberFormat="1" applyFont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164" fontId="36" fillId="0" borderId="11" xfId="0" applyNumberFormat="1" applyFont="1" applyFill="1" applyBorder="1" applyAlignment="1">
      <alignment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 textRotation="90" wrapText="1"/>
    </xf>
    <xf numFmtId="49" fontId="36" fillId="0" borderId="18" xfId="0" applyNumberFormat="1" applyFont="1" applyBorder="1" applyAlignment="1">
      <alignment horizontal="center" vertical="center" textRotation="90" wrapText="1"/>
    </xf>
    <xf numFmtId="49" fontId="36" fillId="0" borderId="13" xfId="0" applyNumberFormat="1" applyFont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7">
      <selection activeCell="H30" sqref="H30:H37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67.8515625" style="2" customWidth="1"/>
    <col min="5" max="5" width="9.8515625" style="2" customWidth="1"/>
    <col min="6" max="6" width="9.421875" style="2" hidden="1" customWidth="1"/>
    <col min="7" max="7" width="20.28125" style="2" hidden="1" customWidth="1"/>
    <col min="8" max="9" width="9.8515625" style="4" bestFit="1" customWidth="1"/>
    <col min="10" max="19" width="9.140625" style="4" customWidth="1"/>
    <col min="20" max="16384" width="9.140625" style="4" customWidth="1"/>
  </cols>
  <sheetData>
    <row r="1" spans="1:10" ht="18.75" hidden="1">
      <c r="A1" s="52" t="s">
        <v>112</v>
      </c>
      <c r="B1" s="52"/>
      <c r="C1" s="52"/>
      <c r="D1" s="52"/>
      <c r="E1" s="52"/>
      <c r="F1" s="52"/>
      <c r="G1" s="52"/>
      <c r="H1" s="52"/>
      <c r="I1" s="52"/>
      <c r="J1" s="3"/>
    </row>
    <row r="2" spans="1:10" ht="18.75" hidden="1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3"/>
    </row>
    <row r="3" spans="1:10" ht="18.75" hidden="1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3"/>
    </row>
    <row r="4" spans="1:10" ht="18.75" hidden="1">
      <c r="A4" s="54" t="s">
        <v>114</v>
      </c>
      <c r="B4" s="54"/>
      <c r="C4" s="54"/>
      <c r="D4" s="54"/>
      <c r="E4" s="54"/>
      <c r="F4" s="54"/>
      <c r="G4" s="54"/>
      <c r="H4" s="54"/>
      <c r="I4" s="54"/>
      <c r="J4" s="3"/>
    </row>
    <row r="5" spans="1:10" ht="18.75" hidden="1">
      <c r="A5" s="54" t="s">
        <v>115</v>
      </c>
      <c r="B5" s="54"/>
      <c r="C5" s="54"/>
      <c r="D5" s="54"/>
      <c r="E5" s="54"/>
      <c r="F5" s="54"/>
      <c r="G5" s="54"/>
      <c r="H5" s="54"/>
      <c r="I5" s="54"/>
      <c r="J5" s="3"/>
    </row>
    <row r="6" spans="1:10" ht="18.75" hidden="1">
      <c r="A6" s="55" t="s">
        <v>117</v>
      </c>
      <c r="B6" s="55"/>
      <c r="C6" s="55"/>
      <c r="D6" s="55"/>
      <c r="E6" s="55"/>
      <c r="F6" s="55"/>
      <c r="G6" s="55"/>
      <c r="H6" s="55"/>
      <c r="I6" s="55"/>
      <c r="J6" s="3"/>
    </row>
    <row r="7" spans="1:10" ht="26.25" customHeight="1">
      <c r="A7" s="50" t="s">
        <v>118</v>
      </c>
      <c r="B7" s="50"/>
      <c r="C7" s="50"/>
      <c r="D7" s="50"/>
      <c r="E7" s="50"/>
      <c r="F7" s="50"/>
      <c r="G7" s="50"/>
      <c r="H7" s="50"/>
      <c r="I7" s="50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51" t="s">
        <v>0</v>
      </c>
      <c r="E9" s="51"/>
      <c r="F9" s="51"/>
      <c r="G9" s="51"/>
      <c r="H9" s="51"/>
      <c r="I9" s="51"/>
      <c r="J9" s="6"/>
    </row>
    <row r="10" spans="1:10" ht="18.75" customHeight="1">
      <c r="A10" s="56" t="s">
        <v>11</v>
      </c>
      <c r="B10" s="57"/>
      <c r="C10" s="57"/>
      <c r="D10" s="58" t="s">
        <v>1</v>
      </c>
      <c r="E10" s="59" t="s">
        <v>119</v>
      </c>
      <c r="F10" s="59" t="s">
        <v>53</v>
      </c>
      <c r="G10" s="60" t="s">
        <v>5</v>
      </c>
      <c r="H10" s="59" t="s">
        <v>120</v>
      </c>
      <c r="I10" s="59" t="s">
        <v>121</v>
      </c>
      <c r="J10" s="6"/>
    </row>
    <row r="11" spans="1:9" ht="3.75" customHeight="1">
      <c r="A11" s="61"/>
      <c r="B11" s="62" t="s">
        <v>7</v>
      </c>
      <c r="C11" s="63" t="s">
        <v>8</v>
      </c>
      <c r="D11" s="64"/>
      <c r="E11" s="65"/>
      <c r="F11" s="65"/>
      <c r="G11" s="66" t="s">
        <v>9</v>
      </c>
      <c r="H11" s="65"/>
      <c r="I11" s="65"/>
    </row>
    <row r="12" spans="1:9" ht="15" customHeight="1">
      <c r="A12" s="5" t="s">
        <v>2</v>
      </c>
      <c r="B12" s="5" t="s">
        <v>3</v>
      </c>
      <c r="C12" s="5" t="s">
        <v>4</v>
      </c>
      <c r="D12" s="5" t="s">
        <v>3</v>
      </c>
      <c r="E12" s="10" t="s">
        <v>4</v>
      </c>
      <c r="F12" s="10" t="s">
        <v>10</v>
      </c>
      <c r="G12" s="11" t="s">
        <v>10</v>
      </c>
      <c r="H12" s="12">
        <v>4</v>
      </c>
      <c r="I12" s="12">
        <v>5</v>
      </c>
    </row>
    <row r="13" spans="1:9" ht="21.75" customHeight="1">
      <c r="A13" s="7" t="s">
        <v>12</v>
      </c>
      <c r="B13" s="21"/>
      <c r="C13" s="21"/>
      <c r="D13" s="22" t="s">
        <v>27</v>
      </c>
      <c r="E13" s="44">
        <f>E14+E16+E29+E31+E34+E36+E41+E43</f>
        <v>1748.6999999999996</v>
      </c>
      <c r="F13" s="44">
        <f>F14+F16+F29+F31+F34+F36+F43</f>
        <v>0</v>
      </c>
      <c r="G13" s="41"/>
      <c r="H13" s="44">
        <f>H14+H16+H29+H31+H34+H36+H41+H43</f>
        <v>382.1</v>
      </c>
      <c r="I13" s="69">
        <f>H13/E13*100</f>
        <v>21.850517527306003</v>
      </c>
    </row>
    <row r="14" spans="1:9" ht="21" customHeight="1">
      <c r="A14" s="7" t="s">
        <v>13</v>
      </c>
      <c r="B14" s="21"/>
      <c r="C14" s="21"/>
      <c r="D14" s="22" t="s">
        <v>28</v>
      </c>
      <c r="E14" s="40">
        <f>E15</f>
        <v>173</v>
      </c>
      <c r="F14" s="40">
        <f>F15</f>
        <v>0</v>
      </c>
      <c r="G14" s="41"/>
      <c r="H14" s="40">
        <f>H15</f>
        <v>38.1</v>
      </c>
      <c r="I14" s="69">
        <f>H14/E14*100</f>
        <v>22.023121387283236</v>
      </c>
    </row>
    <row r="15" spans="1:9" ht="18.75">
      <c r="A15" s="8" t="s">
        <v>14</v>
      </c>
      <c r="B15" s="23"/>
      <c r="C15" s="23"/>
      <c r="D15" s="24" t="s">
        <v>29</v>
      </c>
      <c r="E15" s="42">
        <v>173</v>
      </c>
      <c r="F15" s="42"/>
      <c r="G15" s="43"/>
      <c r="H15" s="42">
        <v>38.1</v>
      </c>
      <c r="I15" s="68">
        <f>H15/E15*100</f>
        <v>22.023121387283236</v>
      </c>
    </row>
    <row r="16" spans="1:9" ht="30.75" customHeight="1">
      <c r="A16" s="7" t="s">
        <v>15</v>
      </c>
      <c r="B16" s="23"/>
      <c r="C16" s="21"/>
      <c r="D16" s="25" t="s">
        <v>30</v>
      </c>
      <c r="E16" s="40">
        <f>E17+E20+E23+E26</f>
        <v>908.6999999999999</v>
      </c>
      <c r="F16" s="40">
        <f>F18+F21+F24+F27</f>
        <v>0</v>
      </c>
      <c r="G16" s="41"/>
      <c r="H16" s="40">
        <f>H17+H20+H23+H26</f>
        <v>119.70000000000002</v>
      </c>
      <c r="I16" s="69">
        <f>H16/E16*100</f>
        <v>13.172664245625624</v>
      </c>
    </row>
    <row r="17" spans="1:9" ht="52.5" customHeight="1">
      <c r="A17" s="15" t="s">
        <v>92</v>
      </c>
      <c r="B17" s="26"/>
      <c r="C17" s="26"/>
      <c r="D17" s="17" t="s">
        <v>93</v>
      </c>
      <c r="E17" s="46">
        <f>E18+E19</f>
        <v>417.29999999999995</v>
      </c>
      <c r="F17" s="46"/>
      <c r="G17" s="47"/>
      <c r="H17" s="46">
        <f>H18+H19</f>
        <v>53.7</v>
      </c>
      <c r="I17" s="67">
        <f>H17/E17*100</f>
        <v>12.868439971243712</v>
      </c>
    </row>
    <row r="18" spans="1:9" ht="75" customHeight="1">
      <c r="A18" s="8" t="s">
        <v>83</v>
      </c>
      <c r="B18" s="21"/>
      <c r="C18" s="21"/>
      <c r="D18" s="18" t="s">
        <v>87</v>
      </c>
      <c r="E18" s="42">
        <v>245.2</v>
      </c>
      <c r="F18" s="42"/>
      <c r="G18" s="41"/>
      <c r="H18" s="42">
        <v>53.7</v>
      </c>
      <c r="I18" s="68">
        <f>H18/E18*100</f>
        <v>21.900489396411096</v>
      </c>
    </row>
    <row r="19" spans="1:9" ht="74.25" customHeight="1">
      <c r="A19" s="8" t="s">
        <v>94</v>
      </c>
      <c r="B19" s="21"/>
      <c r="C19" s="21"/>
      <c r="D19" s="18" t="s">
        <v>95</v>
      </c>
      <c r="E19" s="42">
        <v>172.1</v>
      </c>
      <c r="F19" s="42"/>
      <c r="G19" s="41"/>
      <c r="H19" s="42"/>
      <c r="I19" s="68">
        <f>H19/E19*100</f>
        <v>0</v>
      </c>
    </row>
    <row r="20" spans="1:9" ht="60.75" customHeight="1">
      <c r="A20" s="15" t="s">
        <v>96</v>
      </c>
      <c r="B20" s="26"/>
      <c r="C20" s="26"/>
      <c r="D20" s="17" t="s">
        <v>97</v>
      </c>
      <c r="E20" s="46">
        <f>E21+E22</f>
        <v>2.4</v>
      </c>
      <c r="F20" s="46"/>
      <c r="G20" s="48"/>
      <c r="H20" s="46">
        <f>H21+H22</f>
        <v>0.4</v>
      </c>
      <c r="I20" s="67">
        <f>H20/E20*100</f>
        <v>16.666666666666668</v>
      </c>
    </row>
    <row r="21" spans="1:9" ht="80.25" customHeight="1">
      <c r="A21" s="8" t="s">
        <v>84</v>
      </c>
      <c r="B21" s="23"/>
      <c r="C21" s="23"/>
      <c r="D21" s="18" t="s">
        <v>88</v>
      </c>
      <c r="E21" s="42">
        <v>1.4</v>
      </c>
      <c r="F21" s="42"/>
      <c r="G21" s="43"/>
      <c r="H21" s="42">
        <v>0.4</v>
      </c>
      <c r="I21" s="68">
        <f>H21/E21*100</f>
        <v>28.571428571428577</v>
      </c>
    </row>
    <row r="22" spans="1:9" ht="88.5" customHeight="1">
      <c r="A22" s="8" t="s">
        <v>100</v>
      </c>
      <c r="B22" s="23"/>
      <c r="C22" s="23"/>
      <c r="D22" s="18" t="s">
        <v>101</v>
      </c>
      <c r="E22" s="42">
        <v>1</v>
      </c>
      <c r="F22" s="42"/>
      <c r="G22" s="43"/>
      <c r="H22" s="42"/>
      <c r="I22" s="68">
        <f>H22/E22*100</f>
        <v>0</v>
      </c>
    </row>
    <row r="23" spans="1:9" ht="58.5" customHeight="1">
      <c r="A23" s="15" t="s">
        <v>98</v>
      </c>
      <c r="B23" s="27"/>
      <c r="C23" s="27"/>
      <c r="D23" s="19" t="s">
        <v>99</v>
      </c>
      <c r="E23" s="42">
        <f>E24+E25</f>
        <v>548.8</v>
      </c>
      <c r="F23" s="42"/>
      <c r="G23" s="43"/>
      <c r="H23" s="42">
        <f>H24+H25</f>
        <v>75.2</v>
      </c>
      <c r="I23" s="67">
        <f>H23/E23*100</f>
        <v>13.702623906705542</v>
      </c>
    </row>
    <row r="24" spans="1:9" ht="77.25" customHeight="1">
      <c r="A24" s="8" t="s">
        <v>85</v>
      </c>
      <c r="B24" s="21"/>
      <c r="C24" s="21"/>
      <c r="D24" s="20" t="s">
        <v>89</v>
      </c>
      <c r="E24" s="42">
        <v>322.5</v>
      </c>
      <c r="F24" s="42"/>
      <c r="G24" s="41"/>
      <c r="H24" s="42">
        <v>75.2</v>
      </c>
      <c r="I24" s="68">
        <f>H24/E24*100</f>
        <v>23.317829457364343</v>
      </c>
    </row>
    <row r="25" spans="1:9" ht="73.5" customHeight="1">
      <c r="A25" s="8" t="s">
        <v>102</v>
      </c>
      <c r="B25" s="21"/>
      <c r="C25" s="21"/>
      <c r="D25" s="20" t="s">
        <v>103</v>
      </c>
      <c r="E25" s="42">
        <v>226.3</v>
      </c>
      <c r="F25" s="42"/>
      <c r="G25" s="41"/>
      <c r="H25" s="42"/>
      <c r="I25" s="68">
        <f>H25/E25*100</f>
        <v>0</v>
      </c>
    </row>
    <row r="26" spans="1:9" ht="54.75" customHeight="1">
      <c r="A26" s="15" t="s">
        <v>104</v>
      </c>
      <c r="B26" s="26"/>
      <c r="C26" s="26"/>
      <c r="D26" s="19" t="s">
        <v>105</v>
      </c>
      <c r="E26" s="46">
        <f>E27+E28</f>
        <v>-59.8</v>
      </c>
      <c r="F26" s="46"/>
      <c r="G26" s="48"/>
      <c r="H26" s="46">
        <f>H27+H28</f>
        <v>-9.6</v>
      </c>
      <c r="I26" s="67">
        <f>H26/E26*100</f>
        <v>16.05351170568562</v>
      </c>
    </row>
    <row r="27" spans="1:9" ht="77.25" customHeight="1">
      <c r="A27" s="8" t="s">
        <v>86</v>
      </c>
      <c r="B27" s="21"/>
      <c r="C27" s="21"/>
      <c r="D27" s="20" t="s">
        <v>90</v>
      </c>
      <c r="E27" s="42">
        <v>-35.1</v>
      </c>
      <c r="F27" s="42"/>
      <c r="G27" s="41"/>
      <c r="H27" s="42">
        <v>-9.6</v>
      </c>
      <c r="I27" s="68">
        <f>H27/E27*100</f>
        <v>27.35042735042735</v>
      </c>
    </row>
    <row r="28" spans="1:9" ht="76.5" customHeight="1">
      <c r="A28" s="8" t="s">
        <v>106</v>
      </c>
      <c r="B28" s="21"/>
      <c r="C28" s="21"/>
      <c r="D28" s="20" t="s">
        <v>107</v>
      </c>
      <c r="E28" s="42">
        <v>-24.7</v>
      </c>
      <c r="F28" s="42"/>
      <c r="G28" s="41"/>
      <c r="H28" s="42"/>
      <c r="I28" s="68">
        <f>H28/E28*100</f>
        <v>0</v>
      </c>
    </row>
    <row r="29" spans="1:9" ht="21.75" customHeight="1">
      <c r="A29" s="7" t="s">
        <v>16</v>
      </c>
      <c r="B29" s="23"/>
      <c r="C29" s="23"/>
      <c r="D29" s="22" t="s">
        <v>31</v>
      </c>
      <c r="E29" s="40">
        <f>E30</f>
        <v>100.6</v>
      </c>
      <c r="F29" s="40">
        <f>F30</f>
        <v>0</v>
      </c>
      <c r="G29" s="43"/>
      <c r="H29" s="40">
        <f>H30</f>
        <v>120.7</v>
      </c>
      <c r="I29" s="69">
        <f>H29/E29*100</f>
        <v>119.98011928429423</v>
      </c>
    </row>
    <row r="30" spans="1:9" ht="18.75">
      <c r="A30" s="8" t="s">
        <v>17</v>
      </c>
      <c r="B30" s="21"/>
      <c r="C30" s="21"/>
      <c r="D30" s="24" t="s">
        <v>32</v>
      </c>
      <c r="E30" s="42">
        <v>100.6</v>
      </c>
      <c r="F30" s="42"/>
      <c r="G30" s="41"/>
      <c r="H30" s="42">
        <v>120.7</v>
      </c>
      <c r="I30" s="68">
        <f>H30/E30*100</f>
        <v>119.98011928429423</v>
      </c>
    </row>
    <row r="31" spans="1:9" ht="19.5" customHeight="1">
      <c r="A31" s="7" t="s">
        <v>18</v>
      </c>
      <c r="B31" s="21"/>
      <c r="C31" s="21"/>
      <c r="D31" s="22" t="s">
        <v>33</v>
      </c>
      <c r="E31" s="44">
        <f>E32+E33</f>
        <v>262</v>
      </c>
      <c r="F31" s="44">
        <f>F32+F33</f>
        <v>0</v>
      </c>
      <c r="G31" s="41"/>
      <c r="H31" s="44">
        <f>H32+H33</f>
        <v>19.1</v>
      </c>
      <c r="I31" s="69">
        <f>H31/E31*100</f>
        <v>7.290076335877862</v>
      </c>
    </row>
    <row r="32" spans="1:9" ht="45" customHeight="1">
      <c r="A32" s="8" t="s">
        <v>19</v>
      </c>
      <c r="B32" s="21"/>
      <c r="C32" s="23"/>
      <c r="D32" s="28" t="s">
        <v>34</v>
      </c>
      <c r="E32" s="42">
        <v>12</v>
      </c>
      <c r="F32" s="42"/>
      <c r="G32" s="43"/>
      <c r="H32" s="42">
        <v>0.3</v>
      </c>
      <c r="I32" s="68">
        <f>H32/E32*100</f>
        <v>2.5</v>
      </c>
    </row>
    <row r="33" spans="1:9" ht="18.75" customHeight="1">
      <c r="A33" s="8" t="s">
        <v>20</v>
      </c>
      <c r="B33" s="21"/>
      <c r="C33" s="21"/>
      <c r="D33" s="28" t="s">
        <v>35</v>
      </c>
      <c r="E33" s="45" t="s">
        <v>66</v>
      </c>
      <c r="F33" s="45"/>
      <c r="G33" s="41"/>
      <c r="H33" s="45" t="s">
        <v>122</v>
      </c>
      <c r="I33" s="68">
        <f>H33/E33*100</f>
        <v>7.5200000000000005</v>
      </c>
    </row>
    <row r="34" spans="1:9" ht="20.25" customHeight="1">
      <c r="A34" s="7" t="s">
        <v>21</v>
      </c>
      <c r="B34" s="23"/>
      <c r="C34" s="23"/>
      <c r="D34" s="25" t="s">
        <v>36</v>
      </c>
      <c r="E34" s="40">
        <f>E35</f>
        <v>3.3</v>
      </c>
      <c r="F34" s="40">
        <f>F35</f>
        <v>0</v>
      </c>
      <c r="G34" s="43"/>
      <c r="H34" s="40">
        <f>H35</f>
        <v>0</v>
      </c>
      <c r="I34" s="69">
        <f>H34/E34*100</f>
        <v>0</v>
      </c>
    </row>
    <row r="35" spans="1:9" ht="58.5" customHeight="1">
      <c r="A35" s="8" t="s">
        <v>79</v>
      </c>
      <c r="B35" s="23"/>
      <c r="C35" s="23"/>
      <c r="D35" s="29" t="s">
        <v>37</v>
      </c>
      <c r="E35" s="42">
        <v>3.3</v>
      </c>
      <c r="F35" s="42"/>
      <c r="G35" s="43"/>
      <c r="H35" s="42"/>
      <c r="I35" s="68">
        <f>H35/E35*100</f>
        <v>0</v>
      </c>
    </row>
    <row r="36" spans="1:9" ht="30" customHeight="1">
      <c r="A36" s="7" t="s">
        <v>22</v>
      </c>
      <c r="B36" s="23"/>
      <c r="C36" s="23"/>
      <c r="D36" s="22" t="s">
        <v>116</v>
      </c>
      <c r="E36" s="40">
        <f>E38+E39+E40+E37</f>
        <v>219.6</v>
      </c>
      <c r="F36" s="40">
        <f>F38+F39+F40</f>
        <v>0</v>
      </c>
      <c r="G36" s="43"/>
      <c r="H36" s="40">
        <f>H38+H39+H40+H37</f>
        <v>72.1</v>
      </c>
      <c r="I36" s="69">
        <f>H36/E36*100</f>
        <v>32.83242258652094</v>
      </c>
    </row>
    <row r="37" spans="1:9" ht="61.5" customHeight="1">
      <c r="A37" s="8" t="s">
        <v>67</v>
      </c>
      <c r="B37" s="23"/>
      <c r="C37" s="23"/>
      <c r="D37" s="24" t="s">
        <v>63</v>
      </c>
      <c r="E37" s="42">
        <v>111.3</v>
      </c>
      <c r="F37" s="40"/>
      <c r="G37" s="43"/>
      <c r="H37" s="42">
        <v>39.8</v>
      </c>
      <c r="I37" s="68">
        <f>H37/E37*100</f>
        <v>35.759209344115</v>
      </c>
    </row>
    <row r="38" spans="1:9" ht="60" hidden="1">
      <c r="A38" s="8" t="s">
        <v>68</v>
      </c>
      <c r="B38" s="23"/>
      <c r="C38" s="23"/>
      <c r="D38" s="24" t="s">
        <v>54</v>
      </c>
      <c r="E38" s="42"/>
      <c r="F38" s="42"/>
      <c r="G38" s="43"/>
      <c r="H38" s="42"/>
      <c r="I38" s="68" t="e">
        <f>H38/E38*100</f>
        <v>#DIV/0!</v>
      </c>
    </row>
    <row r="39" spans="1:9" ht="30" customHeight="1">
      <c r="A39" s="8" t="s">
        <v>69</v>
      </c>
      <c r="B39" s="23"/>
      <c r="C39" s="23"/>
      <c r="D39" s="28" t="s">
        <v>38</v>
      </c>
      <c r="E39" s="42">
        <v>108.3</v>
      </c>
      <c r="F39" s="42"/>
      <c r="G39" s="43"/>
      <c r="H39" s="42">
        <v>32.3</v>
      </c>
      <c r="I39" s="68">
        <f>H39/E39*100</f>
        <v>29.82456140350877</v>
      </c>
    </row>
    <row r="40" spans="1:9" ht="60" hidden="1">
      <c r="A40" s="8" t="s">
        <v>70</v>
      </c>
      <c r="B40" s="23"/>
      <c r="C40" s="23"/>
      <c r="D40" s="28" t="s">
        <v>39</v>
      </c>
      <c r="E40" s="38"/>
      <c r="F40" s="38"/>
      <c r="G40" s="39"/>
      <c r="H40" s="38"/>
      <c r="I40" s="68" t="e">
        <f>H40/E40*100</f>
        <v>#DIV/0!</v>
      </c>
    </row>
    <row r="41" spans="1:9" ht="21.75" customHeight="1" hidden="1">
      <c r="A41" s="7" t="s">
        <v>61</v>
      </c>
      <c r="B41" s="23"/>
      <c r="C41" s="23"/>
      <c r="D41" s="22" t="s">
        <v>62</v>
      </c>
      <c r="E41" s="37">
        <f>E42</f>
        <v>0</v>
      </c>
      <c r="F41" s="38"/>
      <c r="G41" s="39"/>
      <c r="H41" s="37">
        <f>H42</f>
        <v>0</v>
      </c>
      <c r="I41" s="37"/>
    </row>
    <row r="42" spans="1:9" ht="63.75" customHeight="1" hidden="1">
      <c r="A42" s="8" t="s">
        <v>71</v>
      </c>
      <c r="B42" s="23"/>
      <c r="C42" s="23"/>
      <c r="D42" s="28" t="s">
        <v>60</v>
      </c>
      <c r="E42" s="38"/>
      <c r="F42" s="38"/>
      <c r="G42" s="39"/>
      <c r="H42" s="38"/>
      <c r="I42" s="38"/>
    </row>
    <row r="43" spans="1:9" ht="18.75" customHeight="1">
      <c r="A43" s="7" t="s">
        <v>23</v>
      </c>
      <c r="B43" s="23"/>
      <c r="C43" s="23"/>
      <c r="D43" s="22" t="s">
        <v>40</v>
      </c>
      <c r="E43" s="40">
        <f>E45+E46+E44</f>
        <v>81.5</v>
      </c>
      <c r="F43" s="40">
        <f>F45+F46</f>
        <v>0</v>
      </c>
      <c r="G43" s="43"/>
      <c r="H43" s="40">
        <f>H45+H46+H44</f>
        <v>12.4</v>
      </c>
      <c r="I43" s="69">
        <f>H43/E43*100</f>
        <v>15.214723926380369</v>
      </c>
    </row>
    <row r="44" spans="1:9" ht="46.5" customHeight="1">
      <c r="A44" s="16" t="s">
        <v>108</v>
      </c>
      <c r="B44" s="30"/>
      <c r="C44" s="30"/>
      <c r="D44" s="9" t="s">
        <v>109</v>
      </c>
      <c r="E44" s="42">
        <v>10</v>
      </c>
      <c r="F44" s="42"/>
      <c r="G44" s="43"/>
      <c r="H44" s="42"/>
      <c r="I44" s="68">
        <f>H44/E44*100</f>
        <v>0</v>
      </c>
    </row>
    <row r="45" spans="1:9" ht="61.5" customHeight="1">
      <c r="A45" s="16" t="s">
        <v>111</v>
      </c>
      <c r="B45" s="30"/>
      <c r="C45" s="30"/>
      <c r="D45" s="9" t="s">
        <v>110</v>
      </c>
      <c r="E45" s="42">
        <v>71.5</v>
      </c>
      <c r="F45" s="42"/>
      <c r="G45" s="43"/>
      <c r="H45" s="42">
        <v>12.4</v>
      </c>
      <c r="I45" s="68">
        <f>H45/E45*100</f>
        <v>17.342657342657343</v>
      </c>
    </row>
    <row r="46" spans="1:9" ht="0.75" customHeight="1" hidden="1">
      <c r="A46" s="8" t="s">
        <v>24</v>
      </c>
      <c r="B46" s="23"/>
      <c r="C46" s="23"/>
      <c r="D46" s="28" t="s">
        <v>41</v>
      </c>
      <c r="E46" s="38"/>
      <c r="F46" s="38"/>
      <c r="G46" s="39"/>
      <c r="H46" s="38"/>
      <c r="I46" s="68" t="e">
        <f>H46/E46*100</f>
        <v>#DIV/0!</v>
      </c>
    </row>
    <row r="47" spans="1:9" ht="19.5" customHeight="1">
      <c r="A47" s="7" t="s">
        <v>25</v>
      </c>
      <c r="B47" s="21"/>
      <c r="C47" s="21"/>
      <c r="D47" s="22" t="s">
        <v>42</v>
      </c>
      <c r="E47" s="40">
        <f>E48+E61</f>
        <v>2921.5</v>
      </c>
      <c r="F47" s="40">
        <f>F48</f>
        <v>1940</v>
      </c>
      <c r="G47" s="41"/>
      <c r="H47" s="40">
        <f>H48+H61</f>
        <v>693.6</v>
      </c>
      <c r="I47" s="69">
        <f>H47/E47*100</f>
        <v>23.741228820811227</v>
      </c>
    </row>
    <row r="48" spans="1:9" ht="30" customHeight="1">
      <c r="A48" s="7" t="s">
        <v>26</v>
      </c>
      <c r="B48" s="21"/>
      <c r="C48" s="21"/>
      <c r="D48" s="22" t="s">
        <v>43</v>
      </c>
      <c r="E48" s="40">
        <f>E49+E51+E54+E58</f>
        <v>2921.5</v>
      </c>
      <c r="F48" s="40">
        <f>F49+F51+F54+F58</f>
        <v>1940</v>
      </c>
      <c r="G48" s="41"/>
      <c r="H48" s="40">
        <f>H49+H51+H54+H58</f>
        <v>693.6</v>
      </c>
      <c r="I48" s="69">
        <f>H48/E48*100</f>
        <v>23.741228820811227</v>
      </c>
    </row>
    <row r="49" spans="1:9" ht="20.25" customHeight="1">
      <c r="A49" s="7" t="s">
        <v>72</v>
      </c>
      <c r="B49" s="23"/>
      <c r="C49" s="23"/>
      <c r="D49" s="22" t="s">
        <v>56</v>
      </c>
      <c r="E49" s="40">
        <f>E50</f>
        <v>824</v>
      </c>
      <c r="F49" s="40">
        <f>F50</f>
        <v>1877</v>
      </c>
      <c r="G49" s="43"/>
      <c r="H49" s="40">
        <f>H50</f>
        <v>206</v>
      </c>
      <c r="I49" s="69">
        <f>H49/E49*100</f>
        <v>25</v>
      </c>
    </row>
    <row r="50" spans="1:9" ht="30" customHeight="1">
      <c r="A50" s="8" t="s">
        <v>73</v>
      </c>
      <c r="B50" s="31"/>
      <c r="C50" s="31"/>
      <c r="D50" s="24" t="s">
        <v>44</v>
      </c>
      <c r="E50" s="42">
        <v>824</v>
      </c>
      <c r="F50" s="42">
        <v>1877</v>
      </c>
      <c r="G50" s="41"/>
      <c r="H50" s="42">
        <v>206</v>
      </c>
      <c r="I50" s="68">
        <f>H50/E50*100</f>
        <v>25</v>
      </c>
    </row>
    <row r="51" spans="1:9" ht="28.5" hidden="1">
      <c r="A51" s="7" t="s">
        <v>81</v>
      </c>
      <c r="B51" s="32"/>
      <c r="C51" s="32"/>
      <c r="D51" s="33" t="s">
        <v>45</v>
      </c>
      <c r="E51" s="37">
        <f>E52+E53</f>
        <v>0</v>
      </c>
      <c r="F51" s="37">
        <f>F53</f>
        <v>0</v>
      </c>
      <c r="G51" s="39"/>
      <c r="H51" s="37">
        <f>H52</f>
        <v>0</v>
      </c>
      <c r="I51" s="37"/>
    </row>
    <row r="52" spans="1:9" ht="46.5" customHeight="1" hidden="1">
      <c r="A52" s="8" t="s">
        <v>91</v>
      </c>
      <c r="B52" s="32"/>
      <c r="C52" s="32"/>
      <c r="D52" s="34" t="s">
        <v>64</v>
      </c>
      <c r="E52" s="38"/>
      <c r="F52" s="37"/>
      <c r="G52" s="39"/>
      <c r="H52" s="38"/>
      <c r="I52" s="38"/>
    </row>
    <row r="53" spans="1:9" ht="18.75" hidden="1">
      <c r="A53" s="8" t="s">
        <v>82</v>
      </c>
      <c r="B53" s="32"/>
      <c r="C53" s="32"/>
      <c r="D53" s="24" t="s">
        <v>46</v>
      </c>
      <c r="E53" s="38"/>
      <c r="F53" s="38"/>
      <c r="G53" s="39"/>
      <c r="H53" s="38"/>
      <c r="I53" s="38"/>
    </row>
    <row r="54" spans="1:9" ht="20.25" customHeight="1">
      <c r="A54" s="7" t="s">
        <v>74</v>
      </c>
      <c r="B54" s="23"/>
      <c r="C54" s="23"/>
      <c r="D54" s="22" t="s">
        <v>55</v>
      </c>
      <c r="E54" s="40">
        <f>E55+E56</f>
        <v>59.3</v>
      </c>
      <c r="F54" s="40">
        <f>F56+F57</f>
        <v>63</v>
      </c>
      <c r="G54" s="43"/>
      <c r="H54" s="40">
        <f>H55+H56</f>
        <v>10.4</v>
      </c>
      <c r="I54" s="69">
        <f>H54/E54*100</f>
        <v>17.537942664418214</v>
      </c>
    </row>
    <row r="55" spans="1:9" ht="30.75" customHeight="1">
      <c r="A55" s="8" t="s">
        <v>75</v>
      </c>
      <c r="B55" s="23"/>
      <c r="C55" s="23"/>
      <c r="D55" s="24" t="s">
        <v>48</v>
      </c>
      <c r="E55" s="42">
        <v>2</v>
      </c>
      <c r="F55" s="40"/>
      <c r="G55" s="43"/>
      <c r="H55" s="42">
        <v>0.5</v>
      </c>
      <c r="I55" s="68">
        <f>H55/E55*100</f>
        <v>25</v>
      </c>
    </row>
    <row r="56" spans="1:9" ht="42.75" customHeight="1">
      <c r="A56" s="8" t="s">
        <v>76</v>
      </c>
      <c r="B56" s="23"/>
      <c r="C56" s="23"/>
      <c r="D56" s="24" t="s">
        <v>47</v>
      </c>
      <c r="E56" s="42">
        <v>57.3</v>
      </c>
      <c r="F56" s="42">
        <v>60.7</v>
      </c>
      <c r="G56" s="43"/>
      <c r="H56" s="42">
        <v>9.9</v>
      </c>
      <c r="I56" s="68">
        <f>H56/E56*100</f>
        <v>17.277486910994767</v>
      </c>
    </row>
    <row r="57" spans="1:9" ht="18.75" hidden="1">
      <c r="A57" s="8"/>
      <c r="B57" s="23"/>
      <c r="C57" s="23"/>
      <c r="D57" s="24"/>
      <c r="E57" s="38"/>
      <c r="F57" s="38">
        <v>2.3</v>
      </c>
      <c r="G57" s="39"/>
      <c r="H57" s="38"/>
      <c r="I57" s="68" t="e">
        <f>H57/E57*100</f>
        <v>#DIV/0!</v>
      </c>
    </row>
    <row r="58" spans="1:9" ht="20.25" customHeight="1">
      <c r="A58" s="7" t="s">
        <v>77</v>
      </c>
      <c r="B58" s="32"/>
      <c r="C58" s="32"/>
      <c r="D58" s="33" t="s">
        <v>49</v>
      </c>
      <c r="E58" s="40">
        <f>E59+E60</f>
        <v>2038.2</v>
      </c>
      <c r="F58" s="40">
        <f>F59+F60</f>
        <v>0</v>
      </c>
      <c r="G58" s="43"/>
      <c r="H58" s="40">
        <f>H59+H60</f>
        <v>477.2</v>
      </c>
      <c r="I58" s="69">
        <f>H58/E58*100</f>
        <v>23.412815229123733</v>
      </c>
    </row>
    <row r="59" spans="1:9" ht="60.75" customHeight="1">
      <c r="A59" s="8" t="s">
        <v>80</v>
      </c>
      <c r="B59" s="23"/>
      <c r="C59" s="23"/>
      <c r="D59" s="28" t="s">
        <v>50</v>
      </c>
      <c r="E59" s="42">
        <v>346.2</v>
      </c>
      <c r="F59" s="42"/>
      <c r="G59" s="43"/>
      <c r="H59" s="42">
        <v>336.2</v>
      </c>
      <c r="I59" s="68">
        <f>H59/E59*100</f>
        <v>97.11149624494512</v>
      </c>
    </row>
    <row r="60" spans="1:9" ht="29.25" customHeight="1">
      <c r="A60" s="8" t="s">
        <v>78</v>
      </c>
      <c r="B60" s="21"/>
      <c r="C60" s="21"/>
      <c r="D60" s="24" t="s">
        <v>51</v>
      </c>
      <c r="E60" s="42">
        <v>1692</v>
      </c>
      <c r="F60" s="40"/>
      <c r="G60" s="43"/>
      <c r="H60" s="42">
        <v>141</v>
      </c>
      <c r="I60" s="68">
        <f>H60/E60*100</f>
        <v>8.333333333333332</v>
      </c>
    </row>
    <row r="61" spans="1:9" ht="19.5" customHeight="1" hidden="1">
      <c r="A61" s="7" t="s">
        <v>57</v>
      </c>
      <c r="B61" s="21"/>
      <c r="C61" s="21"/>
      <c r="D61" s="22" t="s">
        <v>58</v>
      </c>
      <c r="E61" s="40">
        <f>E62</f>
        <v>0</v>
      </c>
      <c r="F61" s="42"/>
      <c r="G61" s="41"/>
      <c r="H61" s="40">
        <f>H62</f>
        <v>0</v>
      </c>
      <c r="I61" s="68" t="e">
        <f>H61/E61*100</f>
        <v>#DIV/0!</v>
      </c>
    </row>
    <row r="62" spans="1:9" ht="45" hidden="1">
      <c r="A62" s="8" t="s">
        <v>113</v>
      </c>
      <c r="B62" s="21"/>
      <c r="C62" s="21"/>
      <c r="D62" s="24" t="s">
        <v>59</v>
      </c>
      <c r="E62" s="42"/>
      <c r="F62" s="42"/>
      <c r="G62" s="41"/>
      <c r="H62" s="42"/>
      <c r="I62" s="42"/>
    </row>
    <row r="63" spans="1:9" ht="18.75">
      <c r="A63" s="35"/>
      <c r="B63" s="36"/>
      <c r="C63" s="36"/>
      <c r="D63" s="22" t="s">
        <v>52</v>
      </c>
      <c r="E63" s="40">
        <f>E13+E47</f>
        <v>4670.2</v>
      </c>
      <c r="F63" s="40">
        <f>F13+F47</f>
        <v>1940</v>
      </c>
      <c r="G63" s="49"/>
      <c r="H63" s="40">
        <f>H13+H47</f>
        <v>1075.7</v>
      </c>
      <c r="I63" s="69">
        <f>H63/E63*100</f>
        <v>23.033274806218152</v>
      </c>
    </row>
    <row r="64" spans="5:9" ht="18.75">
      <c r="E64" s="13"/>
      <c r="F64" s="13"/>
      <c r="G64" s="13"/>
      <c r="H64" s="14"/>
      <c r="I64" s="14"/>
    </row>
  </sheetData>
  <sheetProtection/>
  <mergeCells count="14">
    <mergeCell ref="A7:I7"/>
    <mergeCell ref="I10:I11"/>
    <mergeCell ref="A10:A11"/>
    <mergeCell ref="D10:D11"/>
    <mergeCell ref="F10:F11"/>
    <mergeCell ref="D9:I9"/>
    <mergeCell ref="E10:E11"/>
    <mergeCell ref="H10:H11"/>
    <mergeCell ref="A1:I1"/>
    <mergeCell ref="A2:I2"/>
    <mergeCell ref="A3:I3"/>
    <mergeCell ref="A4:I4"/>
    <mergeCell ref="A5:I5"/>
    <mergeCell ref="A6:I6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2021-04-06T07:33:46Z</cp:lastPrinted>
  <dcterms:created xsi:type="dcterms:W3CDTF">2013-10-10T06:41:22Z</dcterms:created>
  <dcterms:modified xsi:type="dcterms:W3CDTF">2021-04-06T07:33:48Z</dcterms:modified>
  <cp:category/>
  <cp:version/>
  <cp:contentType/>
  <cp:contentStatus/>
</cp:coreProperties>
</file>